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defaultThemeVersion="124226"/>
  <mc:AlternateContent xmlns:mc="http://schemas.openxmlformats.org/markup-compatibility/2006">
    <mc:Choice Requires="x15">
      <x15ac:absPath xmlns:x15ac="http://schemas.microsoft.com/office/spreadsheetml/2010/11/ac" url="G:\Shared drives\Controller_Payroll\Student Payments\Lafayette Documentation\"/>
    </mc:Choice>
  </mc:AlternateContent>
  <xr:revisionPtr revIDLastSave="0" documentId="8_{D0F82481-7762-4FE1-9843-86BE20469014}" xr6:coauthVersionLast="47" xr6:coauthVersionMax="47" xr10:uidLastSave="{00000000-0000-0000-0000-000000000000}"/>
  <bookViews>
    <workbookView xWindow="-120" yWindow="-120" windowWidth="29040" windowHeight="17520" xr2:uid="{00000000-000D-0000-FFFF-FFFF00000000}"/>
  </bookViews>
  <sheets>
    <sheet name="Student Payroll Adjustments" sheetId="2" r:id="rId1"/>
    <sheet name="Student Payroll Adj Page 2" sheetId="6" r:id="rId2"/>
    <sheet name="Student Payroll Adj Page 3" sheetId="7" r:id="rId3"/>
    <sheet name="Pay Rates" sheetId="8" r:id="rId4"/>
  </sheets>
  <definedNames>
    <definedName name="Accounts" localSheetId="1">'Student Payroll Adj Page 2'!$Y$17:$Z$45</definedName>
    <definedName name="Accounts" localSheetId="2">'Student Payroll Adj Page 3'!$Y$17:$Z$45</definedName>
    <definedName name="Accounts">'Student Payroll Adjustments'!$Y$23:$Z$26</definedName>
    <definedName name="_xlnm.Print_Area" localSheetId="3">'Pay Rates'!$A$1:$B$28</definedName>
    <definedName name="_xlnm.Print_Area" localSheetId="1">'Student Payroll Adj Page 2'!$B$1:$R$48</definedName>
    <definedName name="_xlnm.Print_Area" localSheetId="2">'Student Payroll Adj Page 3'!$B$1:$R$48</definedName>
    <definedName name="_xlnm.Print_Area" localSheetId="0">'Student Payroll Adjustments'!$B$1:$R$46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R47" i="7" l="1"/>
  <c r="R35" i="2" s="1"/>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3" i="7"/>
  <c r="K3" i="7"/>
  <c r="G3" i="7"/>
  <c r="D3" i="7"/>
  <c r="Q41" i="6"/>
  <c r="Q40" i="6"/>
  <c r="Q39" i="6"/>
  <c r="Q38" i="6"/>
  <c r="Q37" i="6"/>
  <c r="Q36" i="6"/>
  <c r="Q35" i="6"/>
  <c r="Q34" i="6"/>
  <c r="Q33" i="6"/>
  <c r="Q32" i="6"/>
  <c r="Q44" i="6"/>
  <c r="Q43" i="6"/>
  <c r="Q42" i="6"/>
  <c r="Q31" i="6"/>
  <c r="Q30" i="6"/>
  <c r="Q29" i="6"/>
  <c r="Q28" i="6"/>
  <c r="Q27" i="6"/>
  <c r="Q26" i="6"/>
  <c r="Q25" i="6"/>
  <c r="Q24" i="6"/>
  <c r="Q23" i="6"/>
  <c r="Q22" i="6"/>
  <c r="Q21" i="6"/>
  <c r="Q20" i="6"/>
  <c r="Q45" i="6"/>
  <c r="Q3" i="6"/>
  <c r="K3" i="6"/>
  <c r="G3" i="6"/>
  <c r="D3" i="6"/>
  <c r="R47" i="6"/>
  <c r="R34" i="2" s="1"/>
  <c r="Q46" i="6"/>
  <c r="Q19" i="6"/>
  <c r="Q18" i="6"/>
  <c r="Q17" i="6"/>
  <c r="Q16" i="6"/>
  <c r="Q15" i="6"/>
  <c r="Q14" i="6"/>
  <c r="Q13" i="6"/>
  <c r="Q12" i="6"/>
  <c r="Q11" i="6"/>
  <c r="Q10" i="6"/>
  <c r="Q9" i="6"/>
  <c r="Q8" i="6"/>
  <c r="Q7" i="6"/>
  <c r="Q47" i="7" l="1"/>
  <c r="Q35" i="2" s="1"/>
  <c r="Q47" i="6"/>
  <c r="Q34" i="2" s="1"/>
  <c r="F40" i="2"/>
  <c r="R33" i="2"/>
  <c r="Q32" i="2"/>
  <c r="Q31" i="2"/>
  <c r="Q30" i="2"/>
  <c r="Q29" i="2"/>
  <c r="Q28" i="2"/>
  <c r="Q27" i="2"/>
  <c r="Q26" i="2"/>
  <c r="Q25" i="2"/>
  <c r="Q24" i="2"/>
  <c r="Q23" i="2"/>
  <c r="Q22" i="2"/>
  <c r="Q21" i="2"/>
  <c r="Q20" i="2"/>
  <c r="Q19" i="2"/>
  <c r="Q18" i="2"/>
  <c r="Q17" i="2"/>
  <c r="Q16" i="2"/>
  <c r="Q15" i="2"/>
  <c r="Q14" i="2"/>
  <c r="Q13" i="2"/>
  <c r="Q33" i="2" l="1"/>
  <c r="R36" i="2" s="1"/>
</calcChain>
</file>

<file path=xl/sharedStrings.xml><?xml version="1.0" encoding="utf-8"?>
<sst xmlns="http://schemas.openxmlformats.org/spreadsheetml/2006/main" count="113" uniqueCount="67">
  <si>
    <t>Fund</t>
  </si>
  <si>
    <t>Org</t>
  </si>
  <si>
    <t>Amount</t>
  </si>
  <si>
    <t>Authorizations</t>
  </si>
  <si>
    <t>Signature:</t>
  </si>
  <si>
    <t>Date:</t>
  </si>
  <si>
    <t>Approval:</t>
  </si>
  <si>
    <t>(Signature)</t>
  </si>
  <si>
    <t>Subtotal</t>
  </si>
  <si>
    <t>Student</t>
  </si>
  <si>
    <t>L Number</t>
  </si>
  <si>
    <t>Last Name</t>
  </si>
  <si>
    <t>First Name</t>
  </si>
  <si>
    <t>Activity Code</t>
  </si>
  <si>
    <t>Phone:</t>
  </si>
  <si>
    <t>Page 2 Totals</t>
  </si>
  <si>
    <t>Grant Total</t>
  </si>
  <si>
    <t>Requestor Name:</t>
  </si>
  <si>
    <t>Description of Correction or 
Reason for Flat Payment Amount</t>
  </si>
  <si>
    <t>Hours</t>
  </si>
  <si>
    <t>Hourly Rate</t>
  </si>
  <si>
    <t>Date Worked</t>
  </si>
  <si>
    <t>Flat
Amount</t>
  </si>
  <si>
    <t>Date to be Paid:</t>
  </si>
  <si>
    <t>Students must be established in the payroll system as active student employees, with a active job codes, for payments to be processed.</t>
  </si>
  <si>
    <t>Payroll Use Only</t>
  </si>
  <si>
    <t>Date Received:</t>
  </si>
  <si>
    <t>Pay Period Processed:</t>
  </si>
  <si>
    <t>Hours x Rate</t>
  </si>
  <si>
    <t>(Name Printed)</t>
  </si>
  <si>
    <t>Processed By:</t>
  </si>
  <si>
    <t>(Preferred) Email to: studentpayroll@lafayette.edu</t>
  </si>
  <si>
    <t>(Should be sent by the approver.)</t>
  </si>
  <si>
    <t>Or to: Student Payroll, 030 Marquis Hall</t>
  </si>
  <si>
    <r>
      <rPr>
        <b/>
        <sz val="14"/>
        <color rgb="FF000000"/>
        <rFont val="Wingdings 3"/>
        <family val="1"/>
        <charset val="2"/>
      </rPr>
      <t>iiii</t>
    </r>
    <r>
      <rPr>
        <b/>
        <sz val="14"/>
        <color indexed="8"/>
        <rFont val="Arial"/>
        <family val="2"/>
      </rPr>
      <t xml:space="preserve">       Instructions for Submitting Form       </t>
    </r>
    <r>
      <rPr>
        <b/>
        <sz val="14"/>
        <color rgb="FF000000"/>
        <rFont val="Wingdings 3"/>
        <family val="1"/>
        <charset val="2"/>
      </rPr>
      <t>iii</t>
    </r>
  </si>
  <si>
    <r>
      <t xml:space="preserve">Prior Period Correction: </t>
    </r>
    <r>
      <rPr>
        <sz val="13"/>
        <color rgb="FF000000"/>
        <rFont val="Arial"/>
        <family val="2"/>
      </rPr>
      <t xml:space="preserve"> Use this form to submit hours not entered to Web Time Entry prior to the due date.  Specify date worked, hours, and rate.</t>
    </r>
  </si>
  <si>
    <r>
      <t xml:space="preserve">Flat Pay: </t>
    </r>
    <r>
      <rPr>
        <sz val="13"/>
        <color rgb="FF000000"/>
        <rFont val="Arial"/>
        <family val="2"/>
      </rPr>
      <t xml:space="preserve">Use this form to submit flat wage amounts to be paid to students.  </t>
    </r>
    <r>
      <rPr>
        <b/>
        <sz val="13"/>
        <color rgb="FF000000"/>
        <rFont val="Arial"/>
        <family val="2"/>
      </rPr>
      <t>Wages of this type are rare for student workers and should be discussed with Student Payroll in advance.</t>
    </r>
    <r>
      <rPr>
        <sz val="13"/>
        <color rgb="FF000000"/>
        <rFont val="Arial"/>
        <family val="2"/>
      </rPr>
      <t xml:space="preserve">  This type of pay is reserved for positions where the hours can not be tracked due to the nature of the work.  The flat wage paid must be equivalent to federal and state minimum hourly wage laws for the estimated number of hours paid.  </t>
    </r>
    <r>
      <rPr>
        <b/>
        <sz val="13"/>
        <color rgb="FF000000"/>
        <rFont val="Arial"/>
        <family val="2"/>
      </rPr>
      <t>Federal Work Study Grants may not be used when paying flat wages.</t>
    </r>
  </si>
  <si>
    <t>(9-digits)</t>
  </si>
  <si>
    <t>(opt.)</t>
  </si>
  <si>
    <t>I certify that all information listed above is accurate and true and within the pay policies set forth by Lafayette College.</t>
  </si>
  <si>
    <t>Subtotal Page 2</t>
  </si>
  <si>
    <t>Student Payroll Adjustment Form</t>
  </si>
  <si>
    <t>Student Payroll Adjustment Form (Page 2)</t>
  </si>
  <si>
    <t>Adjustment Type</t>
  </si>
  <si>
    <t>Email:</t>
  </si>
  <si>
    <t>Page 3 Totals</t>
  </si>
  <si>
    <t>Student Payroll Adjustment Form (Page 3)</t>
  </si>
  <si>
    <t>Subtotal Page 3</t>
  </si>
  <si>
    <t>(Will be accepted without signature if received via email directly from the approver.)</t>
  </si>
  <si>
    <t>SUGGESTED STUDENT PAY RATES</t>
  </si>
  <si>
    <t>(At the discretion of the hiring department)</t>
  </si>
  <si>
    <t>Elementary or non-active assignment that requires little effort, such as attendant or monitor, etc.</t>
  </si>
  <si>
    <t>Moderately difficult work requiring some skill or experience. Examples include technical lab work, computer data entry, skillful typing, etc.</t>
  </si>
  <si>
    <t>Difficult work requiring substantial technical knowledge or other skill.  Examples include difficult lab tasks, computer programming, complex office procedures or other demanding tasks.</t>
  </si>
  <si>
    <t>Assignments involving extraordinary tasks, skills, or conditions that deserve special attention.  </t>
  </si>
  <si>
    <t xml:space="preserve">Other: Students in the Excel research program receive an additional $1.00/hr. premium. </t>
  </si>
  <si>
    <t xml:space="preserve">Please note that Federal Work Study students must be paid the federally mandated minimum hourly rate as outlined above and cannot be paid a flat rate of pay/stipend. Federal regulations require us to be able to document an hourly wage rate. </t>
  </si>
  <si>
    <t>Non-skilled work such as moving furniture or other materials, stacking books, or simple office work.  Generally, tasks that require little or no skill, training, or experience.</t>
  </si>
  <si>
    <t>Use this form to process payroll corrections and lump sum payments.  All payments will be processed through payroll and applicable tax withholdings will apply.</t>
  </si>
  <si>
    <t>I.        ($8.75/hr.)</t>
  </si>
  <si>
    <t>II.       ($9.00/hr.) </t>
  </si>
  <si>
    <t>III.       ($9.25/hr.)</t>
  </si>
  <si>
    <t xml:space="preserve">IV.     ($9.50/hr.) </t>
  </si>
  <si>
    <t xml:space="preserve">V.      ($9.51/hr. and up) </t>
  </si>
  <si>
    <t>Effective for the Fall 2024 Semester</t>
  </si>
  <si>
    <t xml:space="preserve">The rate of pay is established at the time the position is offered and the student accepts the position. The hiring supervisor will provide the rate of pay to payroll to initiate the onboarding process (via Student Payroll Notification form). 
</t>
  </si>
  <si>
    <r>
      <t xml:space="preserve">Students who have not previously worked on campus and have not completed the employment paperwork </t>
    </r>
    <r>
      <rPr>
        <u/>
        <sz val="12"/>
        <color rgb="FF222222"/>
        <rFont val="Arial"/>
        <family val="2"/>
      </rPr>
      <t>should not begin working</t>
    </r>
    <r>
      <rPr>
        <sz val="12"/>
        <color rgb="FF222222"/>
        <rFont val="Arial"/>
        <family val="2"/>
      </rPr>
      <t xml:space="preserve"> and </t>
    </r>
    <r>
      <rPr>
        <u/>
        <sz val="12"/>
        <color rgb="FF222222"/>
        <rFont val="Arial"/>
        <family val="2"/>
      </rPr>
      <t>cannot be paid</t>
    </r>
    <r>
      <rPr>
        <sz val="12"/>
        <color rgb="FF222222"/>
        <rFont val="Arial"/>
        <family val="2"/>
      </rPr>
      <t xml:space="preserve"> until that is done. Students can access the required onboarding forms by visiting “Are you a first-time employee?” section of the student employment website. Returning students should visit the “Have you worked on campus before?” section to ensure personal information is up to date.
All timesheets will be kept using the College's electronic timesheet software. Students will be granted access to the job-specific timesheet once their paperwork has been received by student payroll. Students are responsible for recording time, and supervisors are expected to submit timesheet approvals in accordance with the payroll calendar. Instructions for web time entry are also available on the student employment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</si>
</sst>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29">
    <font>
      <sz val="12"/>
      <color indexed="8"/>
      <name val="Calibri"/>
      <family val="2"/>
    </font>
    <font>
      <sz val="12"/>
      <color indexed="8"/>
      <name val="Calibri"/>
      <family val="2"/>
    </font>
    <font>
      <sz val="12"/>
      <color indexed="8"/>
      <name val="Arial"/>
      <family val="2"/>
    </font>
    <font>
      <b/>
      <sz val="12"/>
      <color indexed="8"/>
      <name val="Arial"/>
      <family val="2"/>
    </font>
    <font>
      <b/>
      <sz val="20"/>
      <color indexed="8"/>
      <name val="Arial"/>
      <family val="2"/>
    </font>
    <font>
      <sz val="11"/>
      <color indexed="8"/>
      <name val="Arial"/>
      <family val="2"/>
    </font>
    <font>
      <b/>
      <sz val="12"/>
      <color rgb="FFFF0000"/>
      <name val="Arial"/>
      <family val="2"/>
    </font>
    <font>
      <b/>
      <sz val="11"/>
      <color indexed="8"/>
      <name val="Arial"/>
      <family val="2"/>
    </font>
    <font>
      <b/>
      <sz val="9"/>
      <color indexed="8"/>
      <name val="Arial"/>
      <family val="2"/>
    </font>
    <font>
      <sz val="11"/>
      <color indexed="8"/>
      <name val="Wingdings 3"/>
      <family val="1"/>
      <charset val="2"/>
    </font>
    <font>
      <sz val="6"/>
      <color indexed="8"/>
      <name val="Arial"/>
      <family val="2"/>
    </font>
    <font>
      <sz val="18"/>
      <color rgb="FFFF0000"/>
      <name val="Wingdings 3"/>
      <family val="1"/>
      <charset val="2"/>
    </font>
    <font>
      <b/>
      <sz val="14"/>
      <color indexed="8"/>
      <name val="Arial"/>
      <family val="2"/>
    </font>
    <font>
      <b/>
      <sz val="14"/>
      <color indexed="8"/>
      <name val="Arial"/>
      <family val="1"/>
      <charset val="2"/>
    </font>
    <font>
      <b/>
      <sz val="14"/>
      <color rgb="FF000000"/>
      <name val="Wingdings 3"/>
      <family val="1"/>
      <charset val="2"/>
    </font>
    <font>
      <sz val="13"/>
      <color indexed="8"/>
      <name val="Arial"/>
      <family val="2"/>
    </font>
    <font>
      <b/>
      <sz val="13"/>
      <color indexed="8"/>
      <name val="Arial"/>
      <family val="2"/>
    </font>
    <font>
      <sz val="13"/>
      <color rgb="FF000000"/>
      <name val="Arial"/>
      <family val="2"/>
    </font>
    <font>
      <b/>
      <sz val="13"/>
      <color rgb="FF000000"/>
      <name val="Arial"/>
      <family val="2"/>
    </font>
    <font>
      <sz val="10"/>
      <color indexed="8"/>
      <name val="Arial"/>
      <family val="2"/>
    </font>
    <font>
      <b/>
      <sz val="10"/>
      <color indexed="8"/>
      <name val="Arial"/>
      <family val="2"/>
    </font>
    <font>
      <u/>
      <sz val="12"/>
      <color theme="10"/>
      <name val="Calibri"/>
      <family val="2"/>
    </font>
    <font>
      <b/>
      <u/>
      <sz val="12"/>
      <color rgb="FF222222"/>
      <name val="Arial"/>
      <family val="2"/>
    </font>
    <font>
      <b/>
      <sz val="12"/>
      <color rgb="FF006690"/>
      <name val="Arial"/>
      <family val="2"/>
    </font>
    <font>
      <sz val="12"/>
      <color rgb="FF222222"/>
      <name val="Arial"/>
      <family val="2"/>
    </font>
    <font>
      <b/>
      <sz val="12"/>
      <color rgb="FF222222"/>
      <name val="Arial"/>
      <family val="2"/>
    </font>
    <font>
      <sz val="12"/>
      <color rgb="FF000000"/>
      <name val="Arial"/>
      <family val="2"/>
    </font>
    <font>
      <u/>
      <sz val="12"/>
      <color theme="10"/>
      <name val="Arial"/>
      <family val="2"/>
    </font>
    <font>
      <u/>
      <sz val="12"/>
      <color rgb="FF22222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3FAFF"/>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indexed="64"/>
      </left>
      <right/>
      <top/>
      <bottom style="thin">
        <color auto="1"/>
      </bottom>
      <diagonal/>
    </border>
    <border>
      <left style="dotted">
        <color indexed="64"/>
      </left>
      <right/>
      <top/>
      <bottom/>
      <diagonal/>
    </border>
    <border>
      <left style="dotted">
        <color indexed="64"/>
      </left>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cellStyleXfs>
  <cellXfs count="178">
    <xf numFmtId="0" fontId="0" fillId="0" borderId="0" xfId="0"/>
    <xf numFmtId="0" fontId="2" fillId="0" borderId="0" xfId="0" applyFont="1" applyBorder="1" applyProtection="1"/>
    <xf numFmtId="0" fontId="2" fillId="0" borderId="0" xfId="0" applyFont="1" applyBorder="1" applyAlignment="1" applyProtection="1">
      <alignment horizontal="left"/>
    </xf>
    <xf numFmtId="0" fontId="3" fillId="0" borderId="0" xfId="0" applyFont="1" applyBorder="1" applyAlignment="1" applyProtection="1">
      <alignment horizontal="right"/>
    </xf>
    <xf numFmtId="0" fontId="5"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5" fillId="0" borderId="0" xfId="0" applyFont="1" applyBorder="1" applyAlignment="1" applyProtection="1">
      <alignment horizontal="left"/>
    </xf>
    <xf numFmtId="0" fontId="7" fillId="0" borderId="0" xfId="0" applyFont="1" applyBorder="1" applyAlignment="1" applyProtection="1">
      <alignment horizontal="center"/>
    </xf>
    <xf numFmtId="0" fontId="5" fillId="0" borderId="0" xfId="0" applyFont="1" applyBorder="1" applyAlignment="1" applyProtection="1">
      <alignment horizontal="left" vertical="top"/>
    </xf>
    <xf numFmtId="0" fontId="7" fillId="0" borderId="0" xfId="0" applyFont="1" applyBorder="1" applyAlignment="1" applyProtection="1"/>
    <xf numFmtId="0" fontId="3" fillId="0" borderId="6" xfId="0" applyFont="1" applyBorder="1" applyAlignment="1" applyProtection="1"/>
    <xf numFmtId="14" fontId="5" fillId="0" borderId="0" xfId="0" applyNumberFormat="1" applyFont="1" applyBorder="1" applyAlignment="1" applyProtection="1">
      <alignment horizontal="center"/>
    </xf>
    <xf numFmtId="0" fontId="5" fillId="0" borderId="0" xfId="0" applyFont="1" applyBorder="1" applyAlignment="1" applyProtection="1">
      <alignment vertical="top"/>
    </xf>
    <xf numFmtId="43" fontId="5" fillId="0" borderId="0" xfId="1" applyFont="1" applyBorder="1" applyAlignment="1" applyProtection="1">
      <alignment horizontal="left" vertical="center"/>
    </xf>
    <xf numFmtId="0" fontId="6" fillId="2" borderId="2" xfId="0" applyFont="1" applyFill="1" applyBorder="1" applyAlignment="1" applyProtection="1">
      <alignment vertical="center" wrapText="1"/>
    </xf>
    <xf numFmtId="0" fontId="5" fillId="0" borderId="0" xfId="0" applyFont="1" applyBorder="1" applyAlignment="1" applyProtection="1">
      <alignment horizontal="center" vertical="center"/>
    </xf>
    <xf numFmtId="0" fontId="11" fillId="2" borderId="2" xfId="0" applyFont="1" applyFill="1" applyBorder="1" applyAlignment="1" applyProtection="1">
      <alignment vertical="center" wrapText="1"/>
    </xf>
    <xf numFmtId="0" fontId="5" fillId="2" borderId="2" xfId="0" applyFont="1" applyFill="1" applyBorder="1" applyAlignment="1" applyProtection="1">
      <alignment horizontal="left" vertical="center"/>
    </xf>
    <xf numFmtId="0" fontId="2" fillId="0" borderId="0" xfId="0" applyFont="1" applyBorder="1" applyAlignment="1" applyProtection="1">
      <alignment horizontal="center"/>
    </xf>
    <xf numFmtId="0" fontId="10" fillId="0" borderId="0" xfId="0" applyFont="1" applyBorder="1" applyAlignment="1" applyProtection="1">
      <alignment horizontal="center" vertical="center"/>
    </xf>
    <xf numFmtId="0" fontId="5" fillId="0" borderId="0" xfId="0" applyFont="1" applyBorder="1" applyAlignment="1" applyProtection="1">
      <alignment horizontal="center" vertical="top"/>
    </xf>
    <xf numFmtId="0" fontId="5" fillId="2" borderId="2" xfId="0" applyNumberFormat="1" applyFont="1" applyFill="1" applyBorder="1" applyAlignment="1" applyProtection="1">
      <alignment horizontal="left" vertical="center"/>
    </xf>
    <xf numFmtId="44" fontId="7" fillId="2" borderId="2" xfId="2" applyFont="1" applyFill="1" applyBorder="1" applyAlignment="1" applyProtection="1">
      <alignment vertical="center"/>
    </xf>
    <xf numFmtId="0" fontId="6" fillId="2" borderId="3"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5" fillId="3" borderId="0" xfId="0" applyFont="1" applyFill="1" applyBorder="1" applyAlignment="1" applyProtection="1">
      <alignment horizontal="center" vertical="center"/>
    </xf>
    <xf numFmtId="0" fontId="7" fillId="3" borderId="0" xfId="1" applyNumberFormat="1" applyFont="1" applyFill="1" applyBorder="1" applyAlignment="1" applyProtection="1">
      <alignment vertical="center"/>
    </xf>
    <xf numFmtId="0" fontId="6" fillId="3" borderId="0" xfId="0" applyFont="1" applyFill="1" applyBorder="1" applyAlignment="1" applyProtection="1">
      <alignment vertical="center" wrapText="1"/>
    </xf>
    <xf numFmtId="0" fontId="11" fillId="3" borderId="0" xfId="0" applyFont="1" applyFill="1" applyBorder="1" applyAlignment="1" applyProtection="1">
      <alignment vertical="center" wrapText="1"/>
    </xf>
    <xf numFmtId="44" fontId="7" fillId="3" borderId="0" xfId="2" applyFont="1" applyFill="1" applyBorder="1" applyAlignment="1" applyProtection="1">
      <alignment vertical="center"/>
    </xf>
    <xf numFmtId="44" fontId="7" fillId="3" borderId="0" xfId="2"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0" fontId="3" fillId="0" borderId="0" xfId="0" applyFont="1" applyBorder="1" applyAlignment="1" applyProtection="1">
      <alignment horizontal="center"/>
    </xf>
    <xf numFmtId="0" fontId="3" fillId="0" borderId="12" xfId="0"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2" borderId="1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vertical="center"/>
    </xf>
    <xf numFmtId="0" fontId="7" fillId="0" borderId="6" xfId="0" applyFont="1" applyBorder="1" applyAlignment="1" applyProtection="1">
      <alignment horizontal="left"/>
    </xf>
    <xf numFmtId="0" fontId="7" fillId="0" borderId="0" xfId="0" applyFont="1" applyBorder="1" applyAlignment="1" applyProtection="1">
      <alignment horizontal="left"/>
    </xf>
    <xf numFmtId="0" fontId="2" fillId="0" borderId="0"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2" borderId="0" xfId="0" applyFont="1" applyFill="1" applyBorder="1" applyAlignment="1" applyProtection="1">
      <alignment horizontal="right" vertical="center"/>
    </xf>
    <xf numFmtId="0" fontId="5" fillId="2" borderId="0" xfId="0" applyFont="1" applyFill="1" applyBorder="1" applyAlignment="1" applyProtection="1">
      <alignment vertical="top"/>
    </xf>
    <xf numFmtId="0" fontId="5" fillId="2" borderId="4" xfId="0" applyFont="1" applyFill="1" applyBorder="1" applyAlignment="1" applyProtection="1">
      <alignment vertical="top"/>
    </xf>
    <xf numFmtId="0" fontId="3" fillId="0" borderId="6"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11" xfId="0" applyFont="1" applyBorder="1" applyAlignment="1" applyProtection="1">
      <alignment vertical="center" wrapText="1"/>
    </xf>
    <xf numFmtId="0" fontId="16" fillId="0" borderId="0" xfId="0" applyFont="1" applyBorder="1" applyAlignment="1" applyProtection="1">
      <alignment horizontal="right"/>
    </xf>
    <xf numFmtId="0" fontId="16" fillId="0" borderId="0" xfId="0" applyFont="1" applyFill="1" applyBorder="1" applyAlignment="1" applyProtection="1">
      <alignment horizontal="right"/>
    </xf>
    <xf numFmtId="0" fontId="16" fillId="0" borderId="6" xfId="0" applyNumberFormat="1" applyFont="1" applyBorder="1" applyAlignment="1" applyProtection="1">
      <alignment horizontal="left" vertical="center"/>
    </xf>
    <xf numFmtId="0" fontId="16" fillId="0" borderId="0" xfId="0" applyFont="1" applyBorder="1" applyAlignment="1" applyProtection="1">
      <alignment horizontal="center" vertical="center"/>
    </xf>
    <xf numFmtId="0" fontId="16" fillId="0" borderId="12" xfId="0" applyFont="1" applyBorder="1" applyAlignment="1" applyProtection="1">
      <alignment horizontal="center" vertical="center"/>
    </xf>
    <xf numFmtId="0" fontId="15" fillId="0" borderId="0" xfId="0" applyFont="1" applyBorder="1" applyAlignment="1" applyProtection="1">
      <alignment horizontal="center"/>
    </xf>
    <xf numFmtId="0" fontId="15" fillId="0" borderId="0" xfId="0" applyFont="1" applyBorder="1" applyAlignment="1" applyProtection="1">
      <alignment horizontal="left"/>
    </xf>
    <xf numFmtId="0" fontId="17" fillId="2" borderId="15" xfId="0" applyFont="1" applyFill="1" applyBorder="1" applyAlignment="1" applyProtection="1">
      <alignment horizontal="center" vertical="top" wrapText="1"/>
    </xf>
    <xf numFmtId="0" fontId="16" fillId="2" borderId="15" xfId="0" applyFont="1" applyFill="1" applyBorder="1" applyAlignment="1" applyProtection="1">
      <alignment horizontal="center" vertical="top" wrapText="1"/>
    </xf>
    <xf numFmtId="43" fontId="15" fillId="0" borderId="0" xfId="1" applyFont="1" applyBorder="1" applyAlignment="1" applyProtection="1">
      <alignment horizontal="center" vertical="top" wrapText="1"/>
    </xf>
    <xf numFmtId="0" fontId="15" fillId="4" borderId="1" xfId="0" applyNumberFormat="1" applyFont="1" applyFill="1" applyBorder="1" applyAlignment="1" applyProtection="1">
      <alignment vertical="center"/>
      <protection locked="0"/>
    </xf>
    <xf numFmtId="0" fontId="15" fillId="4" borderId="1" xfId="1" applyNumberFormat="1" applyFont="1" applyFill="1" applyBorder="1" applyAlignment="1" applyProtection="1">
      <alignment horizontal="left" vertical="center"/>
      <protection locked="0"/>
    </xf>
    <xf numFmtId="0" fontId="15" fillId="4" borderId="1" xfId="1" applyNumberFormat="1" applyFont="1" applyFill="1" applyBorder="1" applyAlignment="1" applyProtection="1">
      <alignment horizontal="right" vertical="center"/>
      <protection locked="0"/>
    </xf>
    <xf numFmtId="164" fontId="15" fillId="4" borderId="1" xfId="1" applyNumberFormat="1" applyFont="1" applyFill="1" applyBorder="1" applyAlignment="1" applyProtection="1">
      <alignment horizontal="center" vertical="center"/>
      <protection locked="0"/>
    </xf>
    <xf numFmtId="43" fontId="15" fillId="4" borderId="1" xfId="1" applyFont="1" applyFill="1" applyBorder="1" applyAlignment="1" applyProtection="1">
      <alignment horizontal="right" vertical="center"/>
      <protection locked="0"/>
    </xf>
    <xf numFmtId="44" fontId="15" fillId="4" borderId="1" xfId="2" applyFont="1" applyFill="1" applyBorder="1" applyAlignment="1" applyProtection="1">
      <alignment horizontal="center" vertical="center"/>
      <protection locked="0"/>
    </xf>
    <xf numFmtId="0" fontId="15" fillId="4" borderId="1" xfId="1" applyNumberFormat="1" applyFont="1" applyFill="1" applyBorder="1" applyAlignment="1" applyProtection="1">
      <alignment horizontal="center" vertical="center"/>
      <protection locked="0"/>
    </xf>
    <xf numFmtId="44" fontId="3" fillId="2" borderId="1" xfId="0" applyNumberFormat="1" applyFont="1" applyFill="1" applyBorder="1" applyAlignment="1" applyProtection="1">
      <alignment vertical="center"/>
    </xf>
    <xf numFmtId="44" fontId="3" fillId="2" borderId="14" xfId="2" applyFont="1" applyFill="1" applyBorder="1" applyAlignment="1" applyProtection="1">
      <alignment horizontal="right" vertical="center"/>
    </xf>
    <xf numFmtId="44" fontId="3" fillId="2" borderId="7" xfId="2" applyFont="1" applyFill="1" applyBorder="1" applyAlignment="1" applyProtection="1">
      <alignment vertical="center"/>
    </xf>
    <xf numFmtId="44" fontId="3" fillId="2" borderId="13" xfId="2" applyFont="1" applyFill="1" applyBorder="1" applyAlignment="1" applyProtection="1">
      <alignment horizontal="right" vertical="center"/>
    </xf>
    <xf numFmtId="0" fontId="16" fillId="2" borderId="8" xfId="0" applyFont="1" applyFill="1" applyBorder="1" applyAlignment="1" applyProtection="1">
      <alignment horizontal="left" vertical="center"/>
    </xf>
    <xf numFmtId="0" fontId="16" fillId="2" borderId="3" xfId="1" applyNumberFormat="1" applyFont="1" applyFill="1" applyBorder="1" applyAlignment="1" applyProtection="1">
      <alignment vertical="center"/>
    </xf>
    <xf numFmtId="0" fontId="16" fillId="2" borderId="8" xfId="1" applyNumberFormat="1" applyFont="1" applyFill="1" applyBorder="1" applyAlignment="1" applyProtection="1">
      <alignment vertical="center"/>
    </xf>
    <xf numFmtId="0" fontId="16" fillId="0" borderId="17" xfId="0" applyFont="1" applyBorder="1" applyAlignment="1" applyProtection="1">
      <alignment horizontal="left"/>
    </xf>
    <xf numFmtId="0" fontId="5" fillId="2" borderId="0" xfId="0" applyFont="1" applyFill="1" applyBorder="1" applyAlignment="1" applyProtection="1">
      <alignment horizontal="right" vertical="top"/>
    </xf>
    <xf numFmtId="0" fontId="19" fillId="0" borderId="1" xfId="0" applyFont="1" applyBorder="1" applyAlignment="1" applyProtection="1">
      <alignment horizontal="center" vertical="center"/>
    </xf>
    <xf numFmtId="44" fontId="15" fillId="2" borderId="1" xfId="2" applyFont="1" applyFill="1" applyBorder="1" applyAlignment="1" applyProtection="1">
      <alignment horizontal="center" vertical="center"/>
    </xf>
    <xf numFmtId="0" fontId="16" fillId="0" borderId="4" xfId="0" applyFont="1" applyBorder="1" applyAlignment="1" applyProtection="1">
      <protection locked="0"/>
    </xf>
    <xf numFmtId="0" fontId="16" fillId="0" borderId="6" xfId="0" applyFont="1" applyBorder="1" applyAlignment="1" applyProtection="1">
      <alignment horizontal="left"/>
    </xf>
    <xf numFmtId="0" fontId="16" fillId="0" borderId="0" xfId="0" applyFont="1" applyBorder="1" applyAlignment="1" applyProtection="1">
      <alignment horizontal="left"/>
    </xf>
    <xf numFmtId="0" fontId="15" fillId="0" borderId="0" xfId="0" applyFont="1" applyBorder="1" applyAlignment="1" applyProtection="1">
      <alignment horizontal="center" vertical="top" wrapText="1"/>
    </xf>
    <xf numFmtId="0" fontId="16" fillId="2" borderId="15" xfId="0" applyFont="1" applyFill="1" applyBorder="1" applyAlignment="1" applyProtection="1">
      <alignment horizontal="center" vertical="center" wrapText="1"/>
    </xf>
    <xf numFmtId="0" fontId="16" fillId="2" borderId="14" xfId="0" applyFont="1" applyFill="1" applyBorder="1" applyAlignment="1" applyProtection="1">
      <alignment horizontal="center" wrapText="1"/>
    </xf>
    <xf numFmtId="0" fontId="5" fillId="0" borderId="0" xfId="0" applyFont="1" applyBorder="1" applyAlignment="1" applyProtection="1">
      <alignment horizontal="center"/>
    </xf>
    <xf numFmtId="0" fontId="8" fillId="0" borderId="18" xfId="0" applyFont="1" applyBorder="1" applyAlignment="1" applyProtection="1">
      <alignment horizontal="center"/>
    </xf>
    <xf numFmtId="0" fontId="16" fillId="0" borderId="0" xfId="0" applyFont="1" applyBorder="1" applyAlignment="1" applyProtection="1"/>
    <xf numFmtId="0" fontId="20" fillId="2" borderId="16" xfId="0" applyFont="1" applyFill="1" applyBorder="1" applyAlignment="1" applyProtection="1">
      <alignment horizontal="left"/>
    </xf>
    <xf numFmtId="0" fontId="20" fillId="4" borderId="16" xfId="0" applyFont="1" applyFill="1" applyBorder="1" applyAlignment="1" applyProtection="1">
      <alignment horizontal="left"/>
      <protection locked="0"/>
    </xf>
    <xf numFmtId="0" fontId="8" fillId="0" borderId="4" xfId="0" applyFont="1" applyBorder="1" applyAlignment="1" applyProtection="1"/>
    <xf numFmtId="0" fontId="22"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indent="9"/>
    </xf>
    <xf numFmtId="0" fontId="24" fillId="0" borderId="0" xfId="0" applyFont="1" applyAlignment="1">
      <alignment horizontal="left" vertical="top" wrapText="1"/>
    </xf>
    <xf numFmtId="0" fontId="2" fillId="0" borderId="0" xfId="0" applyFont="1" applyAlignment="1">
      <alignment horizontal="left" vertical="top" wrapText="1"/>
    </xf>
    <xf numFmtId="0" fontId="24" fillId="0" borderId="0" xfId="0" applyFont="1" applyAlignment="1">
      <alignment horizontal="left" vertical="top"/>
    </xf>
    <xf numFmtId="0" fontId="0" fillId="0" borderId="0" xfId="0" applyAlignment="1">
      <alignment vertical="top"/>
    </xf>
    <xf numFmtId="0" fontId="2" fillId="0" borderId="0" xfId="0" applyFont="1" applyAlignment="1">
      <alignment vertical="center"/>
    </xf>
    <xf numFmtId="0" fontId="26" fillId="0" borderId="0" xfId="0" applyFont="1" applyAlignment="1">
      <alignment vertical="center"/>
    </xf>
    <xf numFmtId="0" fontId="12" fillId="0" borderId="6"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12" xfId="0" applyFont="1" applyBorder="1" applyAlignment="1" applyProtection="1">
      <alignment horizontal="center" vertical="top"/>
    </xf>
    <xf numFmtId="0" fontId="5" fillId="0" borderId="6" xfId="0" applyFont="1" applyBorder="1" applyAlignment="1" applyProtection="1">
      <alignment horizontal="center"/>
    </xf>
    <xf numFmtId="0" fontId="5" fillId="0" borderId="0" xfId="0" applyFont="1" applyBorder="1" applyAlignment="1" applyProtection="1">
      <alignment horizontal="center"/>
    </xf>
    <xf numFmtId="0" fontId="5" fillId="0" borderId="12" xfId="0" applyFont="1" applyBorder="1" applyAlignment="1" applyProtection="1">
      <alignment horizontal="center"/>
    </xf>
    <xf numFmtId="0" fontId="12" fillId="0" borderId="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2" xfId="0" applyFont="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6" fillId="2" borderId="14"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0" borderId="6" xfId="0" applyFont="1" applyBorder="1" applyAlignment="1" applyProtection="1">
      <alignment horizontal="left"/>
    </xf>
    <xf numFmtId="0" fontId="16" fillId="0" borderId="0" xfId="0" applyFont="1" applyBorder="1" applyAlignment="1" applyProtection="1">
      <alignment horizontal="left"/>
    </xf>
    <xf numFmtId="0" fontId="2" fillId="0" borderId="3"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8" fillId="0" borderId="5" xfId="0" applyFont="1" applyBorder="1" applyAlignment="1" applyProtection="1">
      <alignment horizontal="center"/>
    </xf>
    <xf numFmtId="14" fontId="5" fillId="4" borderId="4" xfId="0" applyNumberFormat="1" applyFont="1" applyFill="1" applyBorder="1" applyAlignment="1" applyProtection="1">
      <alignment horizontal="center"/>
      <protection locked="0"/>
    </xf>
    <xf numFmtId="0" fontId="19" fillId="0" borderId="0" xfId="0" quotePrefix="1"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2" fillId="4" borderId="4" xfId="0" applyFont="1" applyFill="1" applyBorder="1" applyAlignment="1" applyProtection="1">
      <alignment horizontal="center"/>
      <protection locked="0"/>
    </xf>
    <xf numFmtId="0" fontId="15" fillId="4" borderId="8" xfId="0" applyNumberFormat="1" applyFont="1" applyFill="1" applyBorder="1" applyAlignment="1" applyProtection="1">
      <alignment horizontal="left" vertical="center"/>
      <protection locked="0"/>
    </xf>
    <xf numFmtId="0" fontId="15" fillId="4" borderId="2" xfId="0" applyNumberFormat="1" applyFont="1" applyFill="1" applyBorder="1" applyAlignment="1" applyProtection="1">
      <alignment horizontal="left" vertical="center"/>
      <protection locked="0"/>
    </xf>
    <xf numFmtId="0" fontId="15" fillId="4" borderId="7" xfId="0" applyNumberFormat="1" applyFont="1" applyFill="1" applyBorder="1" applyAlignment="1" applyProtection="1">
      <alignment horizontal="left" vertical="center"/>
      <protection locked="0"/>
    </xf>
    <xf numFmtId="0" fontId="15" fillId="0" borderId="6" xfId="0" applyFont="1" applyBorder="1" applyAlignment="1" applyProtection="1">
      <alignment horizontal="center" vertical="top"/>
    </xf>
    <xf numFmtId="0" fontId="15" fillId="0" borderId="0" xfId="0" applyFont="1" applyBorder="1" applyAlignment="1" applyProtection="1">
      <alignment horizontal="center" vertical="top"/>
    </xf>
    <xf numFmtId="0" fontId="15" fillId="0" borderId="12" xfId="0" applyFont="1" applyBorder="1" applyAlignment="1" applyProtection="1">
      <alignment horizontal="center" vertical="top"/>
    </xf>
    <xf numFmtId="0" fontId="16" fillId="0" borderId="6" xfId="0" applyFont="1" applyBorder="1" applyAlignment="1" applyProtection="1">
      <alignment horizontal="center" wrapText="1"/>
    </xf>
    <xf numFmtId="0" fontId="16" fillId="0" borderId="0" xfId="0" applyFont="1" applyBorder="1" applyAlignment="1" applyProtection="1">
      <alignment horizontal="center" wrapText="1"/>
    </xf>
    <xf numFmtId="0" fontId="16" fillId="2" borderId="14" xfId="0" applyFont="1" applyFill="1" applyBorder="1" applyAlignment="1" applyProtection="1">
      <alignment horizontal="center" wrapText="1"/>
    </xf>
    <xf numFmtId="0" fontId="16" fillId="2" borderId="15" xfId="0" applyFont="1" applyFill="1" applyBorder="1" applyAlignment="1" applyProtection="1">
      <alignment horizontal="center" wrapText="1"/>
    </xf>
    <xf numFmtId="0" fontId="16" fillId="0" borderId="6" xfId="0" applyNumberFormat="1" applyFont="1" applyBorder="1" applyAlignment="1" applyProtection="1">
      <alignment horizontal="left" vertical="center" wrapText="1"/>
    </xf>
    <xf numFmtId="0" fontId="16" fillId="0" borderId="0" xfId="0" applyNumberFormat="1" applyFont="1" applyBorder="1" applyAlignment="1" applyProtection="1">
      <alignment horizontal="left" vertical="center" wrapText="1"/>
    </xf>
    <xf numFmtId="0" fontId="16" fillId="0" borderId="12" xfId="0" applyNumberFormat="1" applyFont="1" applyBorder="1" applyAlignment="1" applyProtection="1">
      <alignment horizontal="left" vertical="center" wrapText="1"/>
    </xf>
    <xf numFmtId="0" fontId="16" fillId="2" borderId="8"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protection locked="0"/>
    </xf>
    <xf numFmtId="0" fontId="2" fillId="4" borderId="11" xfId="0" applyNumberFormat="1" applyFont="1" applyFill="1" applyBorder="1" applyAlignment="1" applyProtection="1">
      <alignment horizontal="center"/>
      <protection locked="0"/>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7" fillId="2" borderId="3"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12" xfId="0" applyFont="1" applyBorder="1" applyAlignment="1" applyProtection="1">
      <alignment horizontal="center" vertical="top" wrapText="1"/>
    </xf>
    <xf numFmtId="0" fontId="3" fillId="0" borderId="10" xfId="0" applyFont="1" applyBorder="1" applyAlignment="1" applyProtection="1">
      <alignment horizontal="center"/>
    </xf>
    <xf numFmtId="0" fontId="3" fillId="0" borderId="4" xfId="0" applyFont="1" applyBorder="1" applyAlignment="1" applyProtection="1">
      <alignment horizontal="center"/>
    </xf>
    <xf numFmtId="0" fontId="3" fillId="0" borderId="11" xfId="0" applyFont="1" applyBorder="1" applyAlignment="1" applyProtection="1">
      <alignment horizontal="center"/>
    </xf>
    <xf numFmtId="0" fontId="2" fillId="2" borderId="4" xfId="0" applyFont="1" applyFill="1" applyBorder="1" applyAlignment="1" applyProtection="1">
      <alignment horizontal="center"/>
    </xf>
    <xf numFmtId="0" fontId="2" fillId="2" borderId="4" xfId="0" applyNumberFormat="1" applyFont="1" applyFill="1" applyBorder="1" applyAlignment="1" applyProtection="1">
      <alignment horizontal="center"/>
    </xf>
    <xf numFmtId="0" fontId="2" fillId="2" borderId="11" xfId="0" applyNumberFormat="1" applyFont="1" applyFill="1" applyBorder="1" applyAlignment="1" applyProtection="1">
      <alignment horizontal="center"/>
    </xf>
    <xf numFmtId="0" fontId="26"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top" wrapText="1"/>
    </xf>
    <xf numFmtId="0" fontId="27" fillId="0" borderId="0" xfId="3" applyFont="1" applyAlignment="1">
      <alignment horizontal="left" vertical="top" wrapText="1"/>
    </xf>
    <xf numFmtId="0" fontId="24" fillId="0" borderId="0" xfId="0" applyFont="1" applyAlignment="1">
      <alignment horizontal="left" vertical="top" wrapText="1"/>
    </xf>
  </cellXfs>
  <cellStyles count="4">
    <cellStyle name="Comma" xfId="1" builtinId="3"/>
    <cellStyle name="Currency" xfId="2" builtinId="4"/>
    <cellStyle name="Hyperlink" xfId="3" builtinId="8"/>
    <cellStyle name="Normal" xfId="0" builtinId="0"/>
  </cellStyles>
  <dxfs count="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9"/>
  <colors>
    <mruColors>
      <color rgb="FFF3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28576</xdr:rowOff>
    </xdr:from>
    <xdr:to>
      <xdr:col>3</xdr:col>
      <xdr:colOff>416112</xdr:colOff>
      <xdr:row>1</xdr:row>
      <xdr:rowOff>9571</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1" y="28576"/>
          <a:ext cx="1517836" cy="536620"/>
        </a:xfrm>
        <a:prstGeom prst="rect">
          <a:avLst/>
        </a:prstGeom>
        <a:noFill/>
      </xdr:spPr>
    </xdr:pic>
    <xdr:clientData/>
  </xdr:twoCellAnchor>
  <xdr:oneCellAnchor>
    <xdr:from>
      <xdr:col>16</xdr:col>
      <xdr:colOff>828675</xdr:colOff>
      <xdr:row>0</xdr:row>
      <xdr:rowOff>0</xdr:rowOff>
    </xdr:from>
    <xdr:ext cx="1255600" cy="20002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811125"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FY2025.1</a:t>
          </a:r>
          <a:r>
            <a:rPr lang="en-US"/>
            <a:t>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809625</xdr:colOff>
      <xdr:row>0</xdr:row>
      <xdr:rowOff>0</xdr:rowOff>
    </xdr:from>
    <xdr:ext cx="1255600" cy="200025"/>
    <xdr:sp macro="" textlink="">
      <xdr:nvSpPr>
        <xdr:cNvPr id="3" name="TextBox 2">
          <a:extLst>
            <a:ext uri="{FF2B5EF4-FFF2-40B4-BE49-F238E27FC236}">
              <a16:creationId xmlns:a16="http://schemas.microsoft.com/office/drawing/2014/main" id="{9E86446A-FD51-4664-83F0-D47D69FCCDE5}"/>
            </a:ext>
          </a:extLst>
        </xdr:cNvPr>
        <xdr:cNvSpPr txBox="1"/>
      </xdr:nvSpPr>
      <xdr:spPr>
        <a:xfrm>
          <a:off x="1278255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FY2025.1</a:t>
          </a:r>
          <a:r>
            <a:rPr lang="en-US"/>
            <a: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809625</xdr:colOff>
      <xdr:row>0</xdr:row>
      <xdr:rowOff>0</xdr:rowOff>
    </xdr:from>
    <xdr:ext cx="1255600" cy="200025"/>
    <xdr:sp macro="" textlink="">
      <xdr:nvSpPr>
        <xdr:cNvPr id="2" name="TextBox 1">
          <a:extLst>
            <a:ext uri="{FF2B5EF4-FFF2-40B4-BE49-F238E27FC236}">
              <a16:creationId xmlns:a16="http://schemas.microsoft.com/office/drawing/2014/main" id="{ACA7A21C-9716-4EDD-95D8-6FAFB39F95AE}"/>
            </a:ext>
          </a:extLst>
        </xdr:cNvPr>
        <xdr:cNvSpPr txBox="1"/>
      </xdr:nvSpPr>
      <xdr:spPr>
        <a:xfrm>
          <a:off x="12372975"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FY2025.1</a:t>
          </a:r>
          <a:r>
            <a:rPr lang="en-US"/>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showGridLines="0" tabSelected="1" zoomScaleNormal="100" workbookViewId="0">
      <selection activeCell="T3" sqref="T3"/>
    </sheetView>
  </sheetViews>
  <sheetFormatPr defaultColWidth="8.875" defaultRowHeight="15"/>
  <cols>
    <col min="1" max="1" width="1.625" style="18" customWidth="1"/>
    <col min="2" max="2" width="3.25" style="1" customWidth="1"/>
    <col min="3" max="3" width="11.5" style="1" customWidth="1"/>
    <col min="4" max="4" width="16.25" style="1" customWidth="1"/>
    <col min="5" max="5" width="16" style="1" customWidth="1"/>
    <col min="6" max="6" width="23.125" style="1" bestFit="1" customWidth="1"/>
    <col min="7" max="7" width="7.625" style="1" customWidth="1"/>
    <col min="8" max="9" width="9.875" style="1" customWidth="1"/>
    <col min="10" max="10" width="6.625" style="1" customWidth="1"/>
    <col min="11" max="11" width="8.375" style="1" customWidth="1"/>
    <col min="12" max="12" width="7.625" style="1" customWidth="1"/>
    <col min="13" max="16" width="8.875" style="1" customWidth="1"/>
    <col min="17" max="18" width="13.125" style="1" customWidth="1"/>
    <col min="19" max="19" width="3.625" style="1" customWidth="1"/>
    <col min="20" max="20" width="8.875" style="1"/>
    <col min="21" max="21" width="10.125" style="1" bestFit="1" customWidth="1"/>
    <col min="22" max="16384" width="8.875" style="1"/>
  </cols>
  <sheetData>
    <row r="1" spans="1:22" ht="44.1" customHeight="1">
      <c r="B1" s="159" t="s">
        <v>41</v>
      </c>
      <c r="C1" s="160"/>
      <c r="D1" s="160"/>
      <c r="E1" s="160"/>
      <c r="F1" s="160"/>
      <c r="G1" s="160"/>
      <c r="H1" s="160"/>
      <c r="I1" s="160"/>
      <c r="J1" s="160"/>
      <c r="K1" s="160"/>
      <c r="L1" s="160"/>
      <c r="M1" s="160"/>
      <c r="N1" s="160"/>
      <c r="O1" s="160"/>
      <c r="P1" s="160"/>
      <c r="Q1" s="160"/>
      <c r="R1" s="161"/>
    </row>
    <row r="2" spans="1:22" s="2" customFormat="1" ht="16.5">
      <c r="A2" s="18"/>
      <c r="B2" s="164" t="s">
        <v>58</v>
      </c>
      <c r="C2" s="165"/>
      <c r="D2" s="165"/>
      <c r="E2" s="165"/>
      <c r="F2" s="165"/>
      <c r="G2" s="165"/>
      <c r="H2" s="165"/>
      <c r="I2" s="165"/>
      <c r="J2" s="165"/>
      <c r="K2" s="165"/>
      <c r="L2" s="165"/>
      <c r="M2" s="165"/>
      <c r="N2" s="165"/>
      <c r="O2" s="165"/>
      <c r="P2" s="165"/>
      <c r="Q2" s="165"/>
      <c r="R2" s="166"/>
    </row>
    <row r="3" spans="1:22" s="2" customFormat="1" ht="16.5">
      <c r="A3" s="18"/>
      <c r="B3" s="139" t="s">
        <v>24</v>
      </c>
      <c r="C3" s="140"/>
      <c r="D3" s="140"/>
      <c r="E3" s="140"/>
      <c r="F3" s="140"/>
      <c r="G3" s="140"/>
      <c r="H3" s="140"/>
      <c r="I3" s="140"/>
      <c r="J3" s="140"/>
      <c r="K3" s="140"/>
      <c r="L3" s="140"/>
      <c r="M3" s="140"/>
      <c r="N3" s="140"/>
      <c r="O3" s="140"/>
      <c r="P3" s="140"/>
      <c r="Q3" s="140"/>
      <c r="R3" s="141"/>
    </row>
    <row r="4" spans="1:22" s="2" customFormat="1" ht="11.1" customHeight="1">
      <c r="A4" s="18"/>
      <c r="B4" s="142" t="s">
        <v>17</v>
      </c>
      <c r="C4" s="143"/>
      <c r="D4" s="42"/>
      <c r="E4" s="42"/>
      <c r="F4" s="42"/>
      <c r="G4" s="42"/>
      <c r="H4" s="42"/>
      <c r="I4" s="42"/>
      <c r="J4" s="42"/>
      <c r="K4" s="42"/>
      <c r="L4" s="42"/>
      <c r="M4" s="42"/>
      <c r="N4" s="42"/>
      <c r="O4" s="42"/>
      <c r="P4" s="42"/>
      <c r="Q4" s="42"/>
      <c r="R4" s="43"/>
    </row>
    <row r="5" spans="1:22" s="2" customFormat="1" ht="21" customHeight="1">
      <c r="A5" s="18"/>
      <c r="B5" s="142"/>
      <c r="C5" s="143"/>
      <c r="D5" s="135"/>
      <c r="E5" s="135"/>
      <c r="F5" s="53" t="s">
        <v>14</v>
      </c>
      <c r="G5" s="135"/>
      <c r="H5" s="135"/>
      <c r="J5" s="54" t="s">
        <v>44</v>
      </c>
      <c r="K5" s="135"/>
      <c r="L5" s="135"/>
      <c r="M5" s="135"/>
      <c r="N5" s="135"/>
      <c r="O5" s="3"/>
      <c r="P5" s="53" t="s">
        <v>23</v>
      </c>
      <c r="Q5" s="157"/>
      <c r="R5" s="158"/>
    </row>
    <row r="6" spans="1:22" s="2" customFormat="1" ht="5.45" customHeight="1">
      <c r="A6" s="18"/>
      <c r="B6" s="167"/>
      <c r="C6" s="168"/>
      <c r="D6" s="168"/>
      <c r="E6" s="168"/>
      <c r="F6" s="168"/>
      <c r="G6" s="168"/>
      <c r="H6" s="168"/>
      <c r="I6" s="168"/>
      <c r="J6" s="168"/>
      <c r="K6" s="168"/>
      <c r="L6" s="168"/>
      <c r="M6" s="168"/>
      <c r="N6" s="168"/>
      <c r="O6" s="168"/>
      <c r="P6" s="168"/>
      <c r="Q6" s="168"/>
      <c r="R6" s="169"/>
    </row>
    <row r="7" spans="1:22" s="35" customFormat="1" ht="27.6" customHeight="1">
      <c r="A7" s="34"/>
      <c r="B7" s="55" t="s">
        <v>35</v>
      </c>
      <c r="C7" s="56"/>
      <c r="D7" s="56"/>
      <c r="E7" s="56"/>
      <c r="F7" s="56"/>
      <c r="G7" s="56"/>
      <c r="H7" s="56"/>
      <c r="I7" s="56"/>
      <c r="J7" s="56"/>
      <c r="K7" s="56"/>
      <c r="L7" s="56"/>
      <c r="M7" s="56"/>
      <c r="N7" s="56"/>
      <c r="O7" s="56"/>
      <c r="P7" s="56"/>
      <c r="Q7" s="56"/>
      <c r="R7" s="57"/>
    </row>
    <row r="8" spans="1:22" s="2" customFormat="1" ht="26.45" customHeight="1">
      <c r="A8" s="18"/>
      <c r="B8" s="146" t="s">
        <v>36</v>
      </c>
      <c r="C8" s="147"/>
      <c r="D8" s="147"/>
      <c r="E8" s="147"/>
      <c r="F8" s="147"/>
      <c r="G8" s="147"/>
      <c r="H8" s="147"/>
      <c r="I8" s="147"/>
      <c r="J8" s="147"/>
      <c r="K8" s="147"/>
      <c r="L8" s="147"/>
      <c r="M8" s="147"/>
      <c r="N8" s="147"/>
      <c r="O8" s="147"/>
      <c r="P8" s="147"/>
      <c r="Q8" s="147"/>
      <c r="R8" s="148"/>
    </row>
    <row r="9" spans="1:22" s="2" customFormat="1" ht="26.45" customHeight="1">
      <c r="A9" s="18"/>
      <c r="B9" s="146"/>
      <c r="C9" s="147"/>
      <c r="D9" s="147"/>
      <c r="E9" s="147"/>
      <c r="F9" s="147"/>
      <c r="G9" s="147"/>
      <c r="H9" s="147"/>
      <c r="I9" s="147"/>
      <c r="J9" s="147"/>
      <c r="K9" s="147"/>
      <c r="L9" s="147"/>
      <c r="M9" s="147"/>
      <c r="N9" s="147"/>
      <c r="O9" s="147"/>
      <c r="P9" s="147"/>
      <c r="Q9" s="147"/>
      <c r="R9" s="148"/>
    </row>
    <row r="10" spans="1:22" s="2" customFormat="1" ht="3.6" customHeight="1">
      <c r="A10" s="18"/>
      <c r="B10" s="10"/>
      <c r="C10" s="32"/>
      <c r="D10" s="32"/>
      <c r="E10" s="32"/>
      <c r="F10" s="32"/>
      <c r="G10" s="32"/>
      <c r="H10" s="32"/>
      <c r="I10" s="32"/>
      <c r="J10" s="32"/>
      <c r="K10" s="32"/>
      <c r="L10" s="32"/>
      <c r="M10" s="32"/>
      <c r="N10" s="32"/>
      <c r="O10" s="32"/>
      <c r="P10" s="32"/>
      <c r="Q10" s="32"/>
      <c r="R10" s="33"/>
    </row>
    <row r="11" spans="1:22" s="59" customFormat="1" ht="33">
      <c r="A11" s="58"/>
      <c r="B11" s="144"/>
      <c r="C11" s="86" t="s">
        <v>10</v>
      </c>
      <c r="D11" s="86" t="s">
        <v>9</v>
      </c>
      <c r="E11" s="86" t="s">
        <v>9</v>
      </c>
      <c r="F11" s="122" t="s">
        <v>43</v>
      </c>
      <c r="G11" s="151" t="s">
        <v>18</v>
      </c>
      <c r="H11" s="152"/>
      <c r="I11" s="152"/>
      <c r="J11" s="153"/>
      <c r="K11" s="86" t="s">
        <v>0</v>
      </c>
      <c r="L11" s="86" t="s">
        <v>1</v>
      </c>
      <c r="M11" s="86" t="s">
        <v>13</v>
      </c>
      <c r="N11" s="122" t="s">
        <v>21</v>
      </c>
      <c r="O11" s="122" t="s">
        <v>19</v>
      </c>
      <c r="P11" s="122" t="s">
        <v>20</v>
      </c>
      <c r="Q11" s="149" t="s">
        <v>2</v>
      </c>
      <c r="R11" s="150"/>
    </row>
    <row r="12" spans="1:22" s="84" customFormat="1" ht="33">
      <c r="B12" s="145"/>
      <c r="C12" s="60" t="s">
        <v>37</v>
      </c>
      <c r="D12" s="61" t="s">
        <v>11</v>
      </c>
      <c r="E12" s="61" t="s">
        <v>12</v>
      </c>
      <c r="F12" s="123"/>
      <c r="G12" s="154"/>
      <c r="H12" s="155"/>
      <c r="I12" s="155"/>
      <c r="J12" s="156"/>
      <c r="K12" s="61"/>
      <c r="L12" s="61"/>
      <c r="M12" s="60" t="s">
        <v>38</v>
      </c>
      <c r="N12" s="123"/>
      <c r="O12" s="123"/>
      <c r="P12" s="123"/>
      <c r="Q12" s="85" t="s">
        <v>28</v>
      </c>
      <c r="R12" s="61" t="s">
        <v>22</v>
      </c>
      <c r="U12" s="62"/>
    </row>
    <row r="13" spans="1:22" s="4" customFormat="1" ht="18" customHeight="1">
      <c r="B13" s="79">
        <v>1</v>
      </c>
      <c r="C13" s="63"/>
      <c r="D13" s="63"/>
      <c r="E13" s="63"/>
      <c r="F13" s="64"/>
      <c r="G13" s="136"/>
      <c r="H13" s="137"/>
      <c r="I13" s="137"/>
      <c r="J13" s="138"/>
      <c r="K13" s="65"/>
      <c r="L13" s="65"/>
      <c r="M13" s="65"/>
      <c r="N13" s="66"/>
      <c r="O13" s="67"/>
      <c r="P13" s="68"/>
      <c r="Q13" s="80">
        <f>P13*O13</f>
        <v>0</v>
      </c>
      <c r="R13" s="68"/>
      <c r="U13" s="13"/>
    </row>
    <row r="14" spans="1:22" s="4" customFormat="1" ht="18" customHeight="1">
      <c r="B14" s="79">
        <v>2</v>
      </c>
      <c r="C14" s="63"/>
      <c r="D14" s="63"/>
      <c r="E14" s="63"/>
      <c r="F14" s="64"/>
      <c r="G14" s="136"/>
      <c r="H14" s="137"/>
      <c r="I14" s="137"/>
      <c r="J14" s="138"/>
      <c r="K14" s="65"/>
      <c r="L14" s="65"/>
      <c r="M14" s="65"/>
      <c r="N14" s="66"/>
      <c r="O14" s="67"/>
      <c r="P14" s="68"/>
      <c r="Q14" s="80">
        <f t="shared" ref="Q14:Q32" si="0">P14*O14</f>
        <v>0</v>
      </c>
      <c r="R14" s="68"/>
    </row>
    <row r="15" spans="1:22" s="4" customFormat="1" ht="18" customHeight="1">
      <c r="B15" s="79">
        <v>3</v>
      </c>
      <c r="C15" s="63"/>
      <c r="D15" s="63"/>
      <c r="E15" s="63"/>
      <c r="F15" s="64"/>
      <c r="G15" s="136"/>
      <c r="H15" s="137"/>
      <c r="I15" s="137"/>
      <c r="J15" s="138"/>
      <c r="K15" s="65"/>
      <c r="L15" s="65"/>
      <c r="M15" s="65"/>
      <c r="N15" s="66"/>
      <c r="O15" s="67"/>
      <c r="P15" s="68"/>
      <c r="Q15" s="80">
        <f t="shared" si="0"/>
        <v>0</v>
      </c>
      <c r="R15" s="68"/>
      <c r="V15" s="5"/>
    </row>
    <row r="16" spans="1:22" s="4" customFormat="1" ht="18" customHeight="1">
      <c r="B16" s="79">
        <v>4</v>
      </c>
      <c r="C16" s="63"/>
      <c r="D16" s="63"/>
      <c r="E16" s="63"/>
      <c r="F16" s="64"/>
      <c r="G16" s="136"/>
      <c r="H16" s="137"/>
      <c r="I16" s="137"/>
      <c r="J16" s="138"/>
      <c r="K16" s="65"/>
      <c r="L16" s="65"/>
      <c r="M16" s="65"/>
      <c r="N16" s="66"/>
      <c r="O16" s="67"/>
      <c r="P16" s="68"/>
      <c r="Q16" s="80">
        <f t="shared" si="0"/>
        <v>0</v>
      </c>
      <c r="R16" s="68"/>
    </row>
    <row r="17" spans="2:21" s="4" customFormat="1" ht="18" customHeight="1">
      <c r="B17" s="79">
        <v>5</v>
      </c>
      <c r="C17" s="63"/>
      <c r="D17" s="63"/>
      <c r="E17" s="63"/>
      <c r="F17" s="64"/>
      <c r="G17" s="136"/>
      <c r="H17" s="137"/>
      <c r="I17" s="137"/>
      <c r="J17" s="138"/>
      <c r="K17" s="65"/>
      <c r="L17" s="65"/>
      <c r="M17" s="65"/>
      <c r="N17" s="66"/>
      <c r="O17" s="67"/>
      <c r="P17" s="68"/>
      <c r="Q17" s="80">
        <f t="shared" si="0"/>
        <v>0</v>
      </c>
      <c r="R17" s="68"/>
    </row>
    <row r="18" spans="2:21" s="4" customFormat="1" ht="18" customHeight="1">
      <c r="B18" s="79">
        <v>6</v>
      </c>
      <c r="C18" s="63"/>
      <c r="D18" s="63"/>
      <c r="E18" s="63"/>
      <c r="F18" s="64"/>
      <c r="G18" s="136"/>
      <c r="H18" s="137"/>
      <c r="I18" s="137"/>
      <c r="J18" s="138"/>
      <c r="K18" s="65"/>
      <c r="L18" s="65"/>
      <c r="M18" s="65"/>
      <c r="N18" s="66"/>
      <c r="O18" s="67"/>
      <c r="P18" s="68"/>
      <c r="Q18" s="80">
        <f t="shared" si="0"/>
        <v>0</v>
      </c>
      <c r="R18" s="68"/>
    </row>
    <row r="19" spans="2:21" s="4" customFormat="1" ht="18" customHeight="1">
      <c r="B19" s="79">
        <v>7</v>
      </c>
      <c r="C19" s="63"/>
      <c r="D19" s="63"/>
      <c r="E19" s="63"/>
      <c r="F19" s="64"/>
      <c r="G19" s="136"/>
      <c r="H19" s="137"/>
      <c r="I19" s="137"/>
      <c r="J19" s="138"/>
      <c r="K19" s="65"/>
      <c r="L19" s="65"/>
      <c r="M19" s="65"/>
      <c r="N19" s="66"/>
      <c r="O19" s="67"/>
      <c r="P19" s="68"/>
      <c r="Q19" s="80">
        <f t="shared" si="0"/>
        <v>0</v>
      </c>
      <c r="R19" s="68"/>
      <c r="U19" s="5"/>
    </row>
    <row r="20" spans="2:21" s="4" customFormat="1" ht="18" customHeight="1">
      <c r="B20" s="79">
        <v>8</v>
      </c>
      <c r="C20" s="63"/>
      <c r="D20" s="63"/>
      <c r="E20" s="63"/>
      <c r="F20" s="64"/>
      <c r="G20" s="136"/>
      <c r="H20" s="137"/>
      <c r="I20" s="137"/>
      <c r="J20" s="138"/>
      <c r="K20" s="65"/>
      <c r="L20" s="65"/>
      <c r="M20" s="65"/>
      <c r="N20" s="66"/>
      <c r="O20" s="67"/>
      <c r="P20" s="68"/>
      <c r="Q20" s="80">
        <f t="shared" si="0"/>
        <v>0</v>
      </c>
      <c r="R20" s="68"/>
    </row>
    <row r="21" spans="2:21" s="4" customFormat="1" ht="18" customHeight="1">
      <c r="B21" s="79">
        <v>9</v>
      </c>
      <c r="C21" s="63"/>
      <c r="D21" s="63"/>
      <c r="E21" s="63"/>
      <c r="F21" s="64"/>
      <c r="G21" s="136"/>
      <c r="H21" s="137"/>
      <c r="I21" s="137"/>
      <c r="J21" s="138"/>
      <c r="K21" s="65"/>
      <c r="L21" s="65"/>
      <c r="M21" s="65"/>
      <c r="N21" s="66"/>
      <c r="O21" s="67"/>
      <c r="P21" s="68"/>
      <c r="Q21" s="80">
        <f t="shared" si="0"/>
        <v>0</v>
      </c>
      <c r="R21" s="68"/>
      <c r="U21" s="5"/>
    </row>
    <row r="22" spans="2:21" s="4" customFormat="1" ht="18" customHeight="1">
      <c r="B22" s="79">
        <v>10</v>
      </c>
      <c r="C22" s="63"/>
      <c r="D22" s="63"/>
      <c r="E22" s="63"/>
      <c r="F22" s="64"/>
      <c r="G22" s="136"/>
      <c r="H22" s="137"/>
      <c r="I22" s="137"/>
      <c r="J22" s="138"/>
      <c r="K22" s="65"/>
      <c r="L22" s="65"/>
      <c r="M22" s="65"/>
      <c r="N22" s="66"/>
      <c r="O22" s="67"/>
      <c r="P22" s="68"/>
      <c r="Q22" s="80">
        <f t="shared" si="0"/>
        <v>0</v>
      </c>
      <c r="R22" s="68"/>
    </row>
    <row r="23" spans="2:21" s="4" customFormat="1" ht="18" customHeight="1">
      <c r="B23" s="79">
        <v>11</v>
      </c>
      <c r="C23" s="63"/>
      <c r="D23" s="63"/>
      <c r="E23" s="63"/>
      <c r="F23" s="64"/>
      <c r="G23" s="136"/>
      <c r="H23" s="137"/>
      <c r="I23" s="137"/>
      <c r="J23" s="138"/>
      <c r="K23" s="65"/>
      <c r="L23" s="65"/>
      <c r="M23" s="65"/>
      <c r="N23" s="66"/>
      <c r="O23" s="67"/>
      <c r="P23" s="68"/>
      <c r="Q23" s="80">
        <f t="shared" si="0"/>
        <v>0</v>
      </c>
      <c r="R23" s="68"/>
    </row>
    <row r="24" spans="2:21" s="4" customFormat="1" ht="18" customHeight="1">
      <c r="B24" s="79">
        <v>12</v>
      </c>
      <c r="C24" s="63"/>
      <c r="D24" s="63"/>
      <c r="E24" s="63"/>
      <c r="F24" s="64"/>
      <c r="G24" s="136"/>
      <c r="H24" s="137"/>
      <c r="I24" s="137"/>
      <c r="J24" s="138"/>
      <c r="K24" s="65"/>
      <c r="L24" s="65"/>
      <c r="M24" s="65"/>
      <c r="N24" s="66"/>
      <c r="O24" s="67"/>
      <c r="P24" s="68"/>
      <c r="Q24" s="80">
        <f t="shared" si="0"/>
        <v>0</v>
      </c>
      <c r="R24" s="68"/>
    </row>
    <row r="25" spans="2:21" s="4" customFormat="1" ht="18" customHeight="1">
      <c r="B25" s="79">
        <v>13</v>
      </c>
      <c r="C25" s="63"/>
      <c r="D25" s="63"/>
      <c r="E25" s="63"/>
      <c r="F25" s="64"/>
      <c r="G25" s="136"/>
      <c r="H25" s="137"/>
      <c r="I25" s="137"/>
      <c r="J25" s="138"/>
      <c r="K25" s="65"/>
      <c r="L25" s="65"/>
      <c r="M25" s="65"/>
      <c r="N25" s="66"/>
      <c r="O25" s="67"/>
      <c r="P25" s="68"/>
      <c r="Q25" s="80">
        <f t="shared" si="0"/>
        <v>0</v>
      </c>
      <c r="R25" s="68"/>
    </row>
    <row r="26" spans="2:21" s="4" customFormat="1" ht="18" customHeight="1">
      <c r="B26" s="79">
        <v>14</v>
      </c>
      <c r="C26" s="63"/>
      <c r="D26" s="63"/>
      <c r="E26" s="63"/>
      <c r="F26" s="64"/>
      <c r="G26" s="136"/>
      <c r="H26" s="137"/>
      <c r="I26" s="137"/>
      <c r="J26" s="138"/>
      <c r="K26" s="65"/>
      <c r="L26" s="65"/>
      <c r="M26" s="65"/>
      <c r="N26" s="66"/>
      <c r="O26" s="67"/>
      <c r="P26" s="68"/>
      <c r="Q26" s="80">
        <f t="shared" si="0"/>
        <v>0</v>
      </c>
      <c r="R26" s="68"/>
    </row>
    <row r="27" spans="2:21" s="4" customFormat="1" ht="18" customHeight="1">
      <c r="B27" s="79">
        <v>15</v>
      </c>
      <c r="C27" s="63"/>
      <c r="D27" s="63"/>
      <c r="E27" s="63"/>
      <c r="F27" s="64"/>
      <c r="G27" s="136"/>
      <c r="H27" s="137"/>
      <c r="I27" s="137"/>
      <c r="J27" s="138"/>
      <c r="K27" s="65"/>
      <c r="L27" s="65"/>
      <c r="M27" s="65"/>
      <c r="N27" s="66"/>
      <c r="O27" s="67"/>
      <c r="P27" s="68"/>
      <c r="Q27" s="80">
        <f t="shared" si="0"/>
        <v>0</v>
      </c>
      <c r="R27" s="68"/>
    </row>
    <row r="28" spans="2:21" s="4" customFormat="1" ht="18" customHeight="1">
      <c r="B28" s="79">
        <v>16</v>
      </c>
      <c r="C28" s="63"/>
      <c r="D28" s="63"/>
      <c r="E28" s="63"/>
      <c r="F28" s="64"/>
      <c r="G28" s="136"/>
      <c r="H28" s="137"/>
      <c r="I28" s="137"/>
      <c r="J28" s="138"/>
      <c r="K28" s="65"/>
      <c r="L28" s="65"/>
      <c r="M28" s="65"/>
      <c r="N28" s="66"/>
      <c r="O28" s="67"/>
      <c r="P28" s="68"/>
      <c r="Q28" s="80">
        <f t="shared" si="0"/>
        <v>0</v>
      </c>
      <c r="R28" s="68"/>
    </row>
    <row r="29" spans="2:21" s="4" customFormat="1" ht="18" customHeight="1">
      <c r="B29" s="79">
        <v>17</v>
      </c>
      <c r="C29" s="63"/>
      <c r="D29" s="63"/>
      <c r="E29" s="63"/>
      <c r="F29" s="64"/>
      <c r="G29" s="136"/>
      <c r="H29" s="137"/>
      <c r="I29" s="137"/>
      <c r="J29" s="138"/>
      <c r="K29" s="65"/>
      <c r="L29" s="65"/>
      <c r="M29" s="65"/>
      <c r="N29" s="66"/>
      <c r="O29" s="67"/>
      <c r="P29" s="68"/>
      <c r="Q29" s="80">
        <f t="shared" si="0"/>
        <v>0</v>
      </c>
      <c r="R29" s="68"/>
    </row>
    <row r="30" spans="2:21" s="4" customFormat="1" ht="18" customHeight="1">
      <c r="B30" s="79">
        <v>18</v>
      </c>
      <c r="C30" s="63"/>
      <c r="D30" s="63"/>
      <c r="E30" s="63"/>
      <c r="F30" s="64"/>
      <c r="G30" s="136"/>
      <c r="H30" s="137"/>
      <c r="I30" s="137"/>
      <c r="J30" s="138"/>
      <c r="K30" s="65"/>
      <c r="L30" s="65"/>
      <c r="M30" s="65"/>
      <c r="N30" s="66"/>
      <c r="O30" s="67"/>
      <c r="P30" s="68"/>
      <c r="Q30" s="80">
        <f t="shared" si="0"/>
        <v>0</v>
      </c>
      <c r="R30" s="68"/>
    </row>
    <row r="31" spans="2:21" s="4" customFormat="1" ht="18" customHeight="1">
      <c r="B31" s="79">
        <v>19</v>
      </c>
      <c r="C31" s="63"/>
      <c r="D31" s="63"/>
      <c r="E31" s="63"/>
      <c r="F31" s="64"/>
      <c r="G31" s="136"/>
      <c r="H31" s="137"/>
      <c r="I31" s="137"/>
      <c r="J31" s="138"/>
      <c r="K31" s="65"/>
      <c r="L31" s="65"/>
      <c r="M31" s="65"/>
      <c r="N31" s="66"/>
      <c r="O31" s="69"/>
      <c r="P31" s="68"/>
      <c r="Q31" s="80">
        <f t="shared" si="0"/>
        <v>0</v>
      </c>
      <c r="R31" s="68"/>
    </row>
    <row r="32" spans="2:21" s="4" customFormat="1" ht="18" customHeight="1">
      <c r="B32" s="79">
        <v>20</v>
      </c>
      <c r="C32" s="63"/>
      <c r="D32" s="63"/>
      <c r="E32" s="63"/>
      <c r="F32" s="64"/>
      <c r="G32" s="136"/>
      <c r="H32" s="137"/>
      <c r="I32" s="137"/>
      <c r="J32" s="138"/>
      <c r="K32" s="65"/>
      <c r="L32" s="65"/>
      <c r="M32" s="65"/>
      <c r="N32" s="66"/>
      <c r="O32" s="69"/>
      <c r="P32" s="68"/>
      <c r="Q32" s="80">
        <f t="shared" si="0"/>
        <v>0</v>
      </c>
      <c r="R32" s="68"/>
    </row>
    <row r="33" spans="1:18" s="4" customFormat="1" ht="16.5" customHeight="1">
      <c r="A33" s="19"/>
      <c r="B33" s="74" t="s">
        <v>8</v>
      </c>
      <c r="C33" s="17"/>
      <c r="D33" s="21"/>
      <c r="E33" s="21"/>
      <c r="F33" s="21"/>
      <c r="G33" s="21"/>
      <c r="H33" s="21"/>
      <c r="I33" s="21"/>
      <c r="J33" s="21"/>
      <c r="K33" s="21"/>
      <c r="L33" s="21"/>
      <c r="M33" s="21"/>
      <c r="N33" s="21"/>
      <c r="O33" s="21"/>
      <c r="P33" s="21"/>
      <c r="Q33" s="70">
        <f>SUM(Q13:Q32)</f>
        <v>0</v>
      </c>
      <c r="R33" s="70">
        <f>SUM(R13:R32)</f>
        <v>0</v>
      </c>
    </row>
    <row r="34" spans="1:18" s="4" customFormat="1" ht="18" customHeight="1">
      <c r="A34" s="15"/>
      <c r="B34" s="75" t="s">
        <v>15</v>
      </c>
      <c r="C34" s="23"/>
      <c r="D34" s="24"/>
      <c r="E34" s="24"/>
      <c r="F34" s="24"/>
      <c r="G34" s="24"/>
      <c r="H34" s="24"/>
      <c r="I34" s="24"/>
      <c r="J34" s="24"/>
      <c r="K34" s="24"/>
      <c r="L34" s="24"/>
      <c r="M34" s="24"/>
      <c r="N34" s="24"/>
      <c r="O34" s="24"/>
      <c r="P34" s="24"/>
      <c r="Q34" s="71">
        <f>'Student Payroll Adj Page 2'!Q47</f>
        <v>0</v>
      </c>
      <c r="R34" s="71">
        <f>'Student Payroll Adj Page 2'!R47</f>
        <v>0</v>
      </c>
    </row>
    <row r="35" spans="1:18" s="4" customFormat="1" ht="18" customHeight="1">
      <c r="A35" s="15"/>
      <c r="B35" s="75" t="s">
        <v>45</v>
      </c>
      <c r="C35" s="23"/>
      <c r="D35" s="24"/>
      <c r="E35" s="24"/>
      <c r="F35" s="24"/>
      <c r="G35" s="24"/>
      <c r="H35" s="24"/>
      <c r="I35" s="24"/>
      <c r="J35" s="24"/>
      <c r="K35" s="24"/>
      <c r="L35" s="24"/>
      <c r="M35" s="24"/>
      <c r="N35" s="24"/>
      <c r="O35" s="24"/>
      <c r="P35" s="24"/>
      <c r="Q35" s="71">
        <f>'Student Payroll Adj Page 3'!Q47</f>
        <v>0</v>
      </c>
      <c r="R35" s="71">
        <f>'Student Payroll Adj Page 3'!R47</f>
        <v>0</v>
      </c>
    </row>
    <row r="36" spans="1:18" s="31" customFormat="1" ht="18" customHeight="1" thickBot="1">
      <c r="A36" s="25"/>
      <c r="B36" s="76" t="s">
        <v>16</v>
      </c>
      <c r="C36" s="14"/>
      <c r="D36" s="14"/>
      <c r="E36" s="14"/>
      <c r="F36" s="14"/>
      <c r="G36" s="14"/>
      <c r="H36" s="16"/>
      <c r="I36" s="16"/>
      <c r="J36" s="16"/>
      <c r="K36" s="22"/>
      <c r="L36" s="22"/>
      <c r="M36" s="22"/>
      <c r="N36" s="22"/>
      <c r="O36" s="22"/>
      <c r="P36" s="22"/>
      <c r="Q36" s="72"/>
      <c r="R36" s="73">
        <f>Q33+R33+Q34+R34+Q35+R35</f>
        <v>0</v>
      </c>
    </row>
    <row r="37" spans="1:18" s="31" customFormat="1" ht="3.6" customHeight="1" thickTop="1">
      <c r="A37" s="25"/>
      <c r="B37" s="26"/>
      <c r="C37" s="27"/>
      <c r="D37" s="27"/>
      <c r="E37" s="27"/>
      <c r="F37" s="27"/>
      <c r="G37" s="27"/>
      <c r="H37" s="28"/>
      <c r="I37" s="28"/>
      <c r="J37" s="28"/>
      <c r="K37" s="29"/>
      <c r="L37" s="29"/>
      <c r="M37" s="29"/>
      <c r="N37" s="29"/>
      <c r="O37" s="29"/>
      <c r="P37" s="29"/>
      <c r="Q37" s="29"/>
      <c r="R37" s="30"/>
    </row>
    <row r="38" spans="1:18" s="6" customFormat="1" ht="18.600000000000001" customHeight="1">
      <c r="A38" s="87"/>
      <c r="B38" s="124" t="s">
        <v>3</v>
      </c>
      <c r="C38" s="125"/>
      <c r="D38" s="125"/>
      <c r="E38" s="125"/>
      <c r="F38" s="125"/>
      <c r="G38" s="125"/>
      <c r="H38" s="125"/>
      <c r="I38" s="125"/>
      <c r="J38" s="125"/>
      <c r="K38" s="125"/>
      <c r="L38" s="125"/>
      <c r="M38" s="113" t="s">
        <v>34</v>
      </c>
      <c r="N38" s="114"/>
      <c r="O38" s="114"/>
      <c r="P38" s="114"/>
      <c r="Q38" s="114"/>
      <c r="R38" s="115"/>
    </row>
    <row r="39" spans="1:18" s="8" customFormat="1" ht="15.75" customHeight="1">
      <c r="A39" s="20"/>
      <c r="B39" s="128" t="s">
        <v>39</v>
      </c>
      <c r="C39" s="129"/>
      <c r="D39" s="129"/>
      <c r="E39" s="129"/>
      <c r="F39" s="129"/>
      <c r="G39" s="129"/>
      <c r="H39" s="129"/>
      <c r="I39" s="129"/>
      <c r="J39" s="129"/>
      <c r="K39" s="129"/>
      <c r="L39" s="129"/>
      <c r="M39" s="116"/>
      <c r="N39" s="117"/>
      <c r="O39" s="117"/>
      <c r="P39" s="117"/>
      <c r="Q39" s="117"/>
      <c r="R39" s="118"/>
    </row>
    <row r="40" spans="1:18" s="6" customFormat="1" ht="23.1" customHeight="1">
      <c r="A40" s="87"/>
      <c r="B40" s="126" t="s">
        <v>4</v>
      </c>
      <c r="C40" s="127"/>
      <c r="D40" s="81"/>
      <c r="E40" s="81"/>
      <c r="F40" s="90">
        <f>D5</f>
        <v>0</v>
      </c>
      <c r="G40" s="53" t="s">
        <v>5</v>
      </c>
      <c r="H40" s="131"/>
      <c r="I40" s="131"/>
      <c r="J40" s="132" t="s">
        <v>48</v>
      </c>
      <c r="K40" s="133"/>
      <c r="L40" s="134"/>
      <c r="M40" s="119"/>
      <c r="N40" s="120"/>
      <c r="O40" s="120"/>
      <c r="P40" s="120"/>
      <c r="Q40" s="120"/>
      <c r="R40" s="121"/>
    </row>
    <row r="41" spans="1:18" s="6" customFormat="1" ht="3" customHeight="1">
      <c r="A41" s="87"/>
      <c r="B41" s="82"/>
      <c r="C41" s="83"/>
      <c r="D41" s="89"/>
      <c r="E41" s="83"/>
      <c r="F41" s="77"/>
      <c r="G41" s="53"/>
      <c r="H41" s="11"/>
      <c r="J41" s="133"/>
      <c r="K41" s="133"/>
      <c r="L41" s="134"/>
      <c r="M41" s="47"/>
      <c r="N41" s="48"/>
      <c r="O41" s="48"/>
      <c r="P41" s="48"/>
      <c r="Q41" s="48"/>
      <c r="R41" s="49"/>
    </row>
    <row r="42" spans="1:18" s="6" customFormat="1" ht="23.1" customHeight="1">
      <c r="A42" s="87"/>
      <c r="B42" s="126" t="s">
        <v>6</v>
      </c>
      <c r="C42" s="127"/>
      <c r="D42" s="81"/>
      <c r="E42" s="81"/>
      <c r="F42" s="91"/>
      <c r="G42" s="53" t="s">
        <v>5</v>
      </c>
      <c r="H42" s="131"/>
      <c r="I42" s="131"/>
      <c r="J42" s="133"/>
      <c r="K42" s="133"/>
      <c r="L42" s="134"/>
      <c r="M42" s="104" t="s">
        <v>31</v>
      </c>
      <c r="N42" s="105"/>
      <c r="O42" s="105"/>
      <c r="P42" s="105"/>
      <c r="Q42" s="105"/>
      <c r="R42" s="106"/>
    </row>
    <row r="43" spans="1:18" s="6" customFormat="1" ht="12" customHeight="1">
      <c r="A43" s="87"/>
      <c r="B43" s="40"/>
      <c r="C43" s="41"/>
      <c r="D43" s="130" t="s">
        <v>7</v>
      </c>
      <c r="E43" s="130"/>
      <c r="F43" s="88" t="s">
        <v>29</v>
      </c>
      <c r="G43" s="92"/>
      <c r="H43" s="92"/>
      <c r="K43" s="7"/>
      <c r="L43" s="9"/>
      <c r="M43" s="107" t="s">
        <v>32</v>
      </c>
      <c r="N43" s="108"/>
      <c r="O43" s="108"/>
      <c r="P43" s="108"/>
      <c r="Q43" s="108"/>
      <c r="R43" s="109"/>
    </row>
    <row r="44" spans="1:18" s="12" customFormat="1" ht="15" customHeight="1">
      <c r="A44" s="20"/>
      <c r="B44" s="162" t="s">
        <v>25</v>
      </c>
      <c r="C44" s="163"/>
      <c r="D44" s="163"/>
      <c r="E44" s="163"/>
      <c r="F44" s="163"/>
      <c r="G44" s="163"/>
      <c r="H44" s="163"/>
      <c r="I44" s="163"/>
      <c r="J44" s="163"/>
      <c r="K44" s="163"/>
      <c r="L44" s="163"/>
      <c r="M44" s="110" t="s">
        <v>33</v>
      </c>
      <c r="N44" s="111"/>
      <c r="O44" s="111"/>
      <c r="P44" s="111"/>
      <c r="Q44" s="111"/>
      <c r="R44" s="112"/>
    </row>
    <row r="45" spans="1:18" s="12" customFormat="1" ht="15" customHeight="1">
      <c r="A45" s="20"/>
      <c r="B45" s="38" t="s">
        <v>26</v>
      </c>
      <c r="C45" s="39"/>
      <c r="D45" s="37"/>
      <c r="E45" s="45"/>
      <c r="F45" s="44" t="s">
        <v>27</v>
      </c>
      <c r="G45" s="37"/>
      <c r="H45" s="37"/>
      <c r="I45" s="39"/>
      <c r="J45" s="78" t="s">
        <v>30</v>
      </c>
      <c r="K45" s="46"/>
      <c r="L45" s="46"/>
      <c r="M45" s="110"/>
      <c r="N45" s="111"/>
      <c r="O45" s="111"/>
      <c r="P45" s="111"/>
      <c r="Q45" s="111"/>
      <c r="R45" s="112"/>
    </row>
    <row r="46" spans="1:18" s="12" customFormat="1" ht="3.95" customHeight="1">
      <c r="A46" s="20"/>
      <c r="B46" s="36"/>
      <c r="C46" s="37"/>
      <c r="D46" s="37"/>
      <c r="E46" s="37"/>
      <c r="F46" s="37"/>
      <c r="G46" s="37"/>
      <c r="H46" s="37"/>
      <c r="I46" s="37"/>
      <c r="J46" s="37"/>
      <c r="K46" s="37"/>
      <c r="L46" s="37"/>
      <c r="M46" s="50"/>
      <c r="N46" s="51"/>
      <c r="O46" s="51"/>
      <c r="P46" s="51"/>
      <c r="Q46" s="51"/>
      <c r="R46" s="52"/>
    </row>
  </sheetData>
  <sheetProtection algorithmName="SHA-512" hashValue="r/L4A5i8kA/mbzsDd4slqL0C9deTORRmHmty/RQEI/u8ibzGXDf3qhM1KvZLBWZ0sb+7zYnJ170ahld2Wzra/A==" saltValue="SWOdjLXdA2GSOte/hcCJiQ==" spinCount="100000" sheet="1" objects="1" scenarios="1"/>
  <mergeCells count="50">
    <mergeCell ref="B1:R1"/>
    <mergeCell ref="B44:L44"/>
    <mergeCell ref="B40:C40"/>
    <mergeCell ref="B2:R2"/>
    <mergeCell ref="B6:R6"/>
    <mergeCell ref="G23:J23"/>
    <mergeCell ref="G24:J24"/>
    <mergeCell ref="G25:J25"/>
    <mergeCell ref="G26:J26"/>
    <mergeCell ref="G27:J27"/>
    <mergeCell ref="P11:P12"/>
    <mergeCell ref="O11:O12"/>
    <mergeCell ref="G28:J28"/>
    <mergeCell ref="G18:J18"/>
    <mergeCell ref="G19:J19"/>
    <mergeCell ref="G20:J20"/>
    <mergeCell ref="B3:R3"/>
    <mergeCell ref="B4:C5"/>
    <mergeCell ref="B11:B12"/>
    <mergeCell ref="B8:R9"/>
    <mergeCell ref="G21:J21"/>
    <mergeCell ref="G13:J13"/>
    <mergeCell ref="G14:J14"/>
    <mergeCell ref="G15:J15"/>
    <mergeCell ref="G16:J16"/>
    <mergeCell ref="G17:J17"/>
    <mergeCell ref="N11:N12"/>
    <mergeCell ref="Q11:R11"/>
    <mergeCell ref="G11:J12"/>
    <mergeCell ref="K5:N5"/>
    <mergeCell ref="G5:H5"/>
    <mergeCell ref="Q5:R5"/>
    <mergeCell ref="D5:E5"/>
    <mergeCell ref="G29:J29"/>
    <mergeCell ref="G30:J30"/>
    <mergeCell ref="G31:J31"/>
    <mergeCell ref="G32:J32"/>
    <mergeCell ref="G22:J22"/>
    <mergeCell ref="M42:R42"/>
    <mergeCell ref="M43:R43"/>
    <mergeCell ref="M44:R45"/>
    <mergeCell ref="M38:R40"/>
    <mergeCell ref="F11:F12"/>
    <mergeCell ref="B38:L38"/>
    <mergeCell ref="B42:C42"/>
    <mergeCell ref="B39:L39"/>
    <mergeCell ref="D43:E43"/>
    <mergeCell ref="H42:I42"/>
    <mergeCell ref="H40:I40"/>
    <mergeCell ref="J40:L42"/>
  </mergeCells>
  <conditionalFormatting sqref="H36:H37">
    <cfRule type="cellIs" dxfId="49" priority="57" operator="equal">
      <formula>"aaa"</formula>
    </cfRule>
  </conditionalFormatting>
  <conditionalFormatting sqref="O13 O20:O32">
    <cfRule type="expression" dxfId="48" priority="33">
      <formula>F13="Flat Pay (non-FWS)"</formula>
    </cfRule>
  </conditionalFormatting>
  <conditionalFormatting sqref="P13 P20:P32">
    <cfRule type="expression" dxfId="47" priority="32">
      <formula>F13="Flat Pay (non-FWS)"</formula>
    </cfRule>
  </conditionalFormatting>
  <conditionalFormatting sqref="N13:N32">
    <cfRule type="expression" dxfId="46" priority="27">
      <formula>F13="Flat Pay (non-FWS)"</formula>
    </cfRule>
  </conditionalFormatting>
  <conditionalFormatting sqref="Q13:Q32">
    <cfRule type="expression" dxfId="45" priority="25">
      <formula>F13="Flat Pay (non-FWS)"</formula>
    </cfRule>
  </conditionalFormatting>
  <conditionalFormatting sqref="R13:R32">
    <cfRule type="expression" dxfId="44" priority="24">
      <formula>F13="Prior Period Correction"</formula>
    </cfRule>
  </conditionalFormatting>
  <conditionalFormatting sqref="O14:O19">
    <cfRule type="expression" dxfId="43" priority="2">
      <formula>F14="Flat Pay (non-FWS)"</formula>
    </cfRule>
  </conditionalFormatting>
  <conditionalFormatting sqref="P14:P19">
    <cfRule type="expression" dxfId="42" priority="1">
      <formula>F14="Flat Pay (non-FWS)"</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13:C32" xr:uid="{2A88A428-1E84-4BE5-9B6D-A19C7E8F1125}">
      <formula1>9</formula1>
    </dataValidation>
    <dataValidation type="list" allowBlank="1" showInputMessage="1" showErrorMessage="1" sqref="F13:F32" xr:uid="{704298A2-7EAC-4CDD-801E-EB9F154C8075}">
      <formula1>"Prior Period Correction, Flat Pay (non-FWS)"</formula1>
    </dataValidation>
  </dataValidations>
  <printOptions horizontalCentered="1" verticalCentered="1"/>
  <pageMargins left="0.25" right="0.25" top="0.25" bottom="0.25" header="0.05" footer="0.05"/>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1159-156B-4824-AC11-2C03D623EB1F}">
  <sheetPr>
    <pageSetUpPr fitToPage="1"/>
  </sheetPr>
  <dimension ref="A1:V48"/>
  <sheetViews>
    <sheetView showGridLines="0" zoomScaleNormal="100" workbookViewId="0">
      <pane ySplit="6" topLeftCell="A7" activePane="bottomLeft" state="frozen"/>
      <selection pane="bottomLeft" activeCell="B1" sqref="B1:R1"/>
    </sheetView>
  </sheetViews>
  <sheetFormatPr defaultColWidth="8.875" defaultRowHeight="15"/>
  <cols>
    <col min="1" max="1" width="1.625" style="18" customWidth="1"/>
    <col min="2" max="2" width="3.25" style="1" customWidth="1"/>
    <col min="3" max="3" width="11.5" style="1" customWidth="1"/>
    <col min="4" max="4" width="16.25" style="1" customWidth="1"/>
    <col min="5" max="5" width="16" style="1" customWidth="1"/>
    <col min="6" max="6" width="23.125" style="1" customWidth="1"/>
    <col min="7" max="10" width="7.125" style="1" customWidth="1"/>
    <col min="11" max="11" width="8.375" style="1" customWidth="1"/>
    <col min="12" max="12" width="7.625" style="1" customWidth="1"/>
    <col min="13" max="16" width="8.875" style="1" customWidth="1"/>
    <col min="17" max="18" width="13.125" style="1" customWidth="1"/>
    <col min="19" max="19" width="3.625" style="1" customWidth="1"/>
    <col min="20" max="20" width="8.875" style="1"/>
    <col min="21" max="21" width="10.125" style="1" bestFit="1" customWidth="1"/>
    <col min="22" max="16384" width="8.875" style="1"/>
  </cols>
  <sheetData>
    <row r="1" spans="1:22" ht="29.45" customHeight="1">
      <c r="B1" s="159" t="s">
        <v>42</v>
      </c>
      <c r="C1" s="160"/>
      <c r="D1" s="160"/>
      <c r="E1" s="160"/>
      <c r="F1" s="160"/>
      <c r="G1" s="160"/>
      <c r="H1" s="160"/>
      <c r="I1" s="160"/>
      <c r="J1" s="160"/>
      <c r="K1" s="160"/>
      <c r="L1" s="160"/>
      <c r="M1" s="160"/>
      <c r="N1" s="160"/>
      <c r="O1" s="160"/>
      <c r="P1" s="160"/>
      <c r="Q1" s="160"/>
      <c r="R1" s="161"/>
    </row>
    <row r="2" spans="1:22" s="2" customFormat="1" ht="13.5" customHeight="1">
      <c r="A2" s="18"/>
      <c r="B2" s="142" t="s">
        <v>17</v>
      </c>
      <c r="C2" s="143"/>
      <c r="D2" s="42"/>
      <c r="E2" s="42"/>
      <c r="F2" s="42"/>
      <c r="G2" s="42"/>
      <c r="H2" s="42"/>
      <c r="I2" s="42"/>
      <c r="J2" s="42"/>
      <c r="K2" s="42"/>
      <c r="L2" s="42"/>
      <c r="M2" s="42"/>
      <c r="N2" s="42"/>
      <c r="O2" s="42"/>
      <c r="P2" s="42"/>
      <c r="Q2" s="42"/>
      <c r="R2" s="43"/>
    </row>
    <row r="3" spans="1:22" s="2" customFormat="1" ht="21" customHeight="1">
      <c r="A3" s="18"/>
      <c r="B3" s="142"/>
      <c r="C3" s="143"/>
      <c r="D3" s="170">
        <f>'Student Payroll Adjustments'!D5</f>
        <v>0</v>
      </c>
      <c r="E3" s="170"/>
      <c r="F3" s="53" t="s">
        <v>14</v>
      </c>
      <c r="G3" s="170">
        <f>'Student Payroll Adjustments'!G5</f>
        <v>0</v>
      </c>
      <c r="H3" s="170"/>
      <c r="J3" s="54" t="s">
        <v>44</v>
      </c>
      <c r="K3" s="170">
        <f>'Student Payroll Adjustments'!K5</f>
        <v>0</v>
      </c>
      <c r="L3" s="170"/>
      <c r="M3" s="170"/>
      <c r="N3" s="170"/>
      <c r="O3" s="3"/>
      <c r="P3" s="53" t="s">
        <v>23</v>
      </c>
      <c r="Q3" s="171">
        <f>'Student Payroll Adjustments'!Q5</f>
        <v>0</v>
      </c>
      <c r="R3" s="172"/>
    </row>
    <row r="4" spans="1:22" s="2" customFormat="1" ht="2.4500000000000002" customHeight="1">
      <c r="A4" s="18"/>
      <c r="B4" s="167"/>
      <c r="C4" s="168"/>
      <c r="D4" s="168"/>
      <c r="E4" s="168"/>
      <c r="F4" s="168"/>
      <c r="G4" s="168"/>
      <c r="H4" s="168"/>
      <c r="I4" s="168"/>
      <c r="J4" s="168"/>
      <c r="K4" s="168"/>
      <c r="L4" s="168"/>
      <c r="M4" s="168"/>
      <c r="N4" s="168"/>
      <c r="O4" s="168"/>
      <c r="P4" s="168"/>
      <c r="Q4" s="168"/>
      <c r="R4" s="169"/>
    </row>
    <row r="5" spans="1:22" s="59" customFormat="1" ht="33">
      <c r="A5" s="58"/>
      <c r="B5" s="144"/>
      <c r="C5" s="86" t="s">
        <v>10</v>
      </c>
      <c r="D5" s="86" t="s">
        <v>9</v>
      </c>
      <c r="E5" s="86" t="s">
        <v>9</v>
      </c>
      <c r="F5" s="122" t="s">
        <v>43</v>
      </c>
      <c r="G5" s="151" t="s">
        <v>18</v>
      </c>
      <c r="H5" s="152"/>
      <c r="I5" s="152"/>
      <c r="J5" s="153"/>
      <c r="K5" s="86" t="s">
        <v>0</v>
      </c>
      <c r="L5" s="86" t="s">
        <v>1</v>
      </c>
      <c r="M5" s="86" t="s">
        <v>13</v>
      </c>
      <c r="N5" s="122" t="s">
        <v>21</v>
      </c>
      <c r="O5" s="122" t="s">
        <v>19</v>
      </c>
      <c r="P5" s="122" t="s">
        <v>20</v>
      </c>
      <c r="Q5" s="149" t="s">
        <v>2</v>
      </c>
      <c r="R5" s="150"/>
    </row>
    <row r="6" spans="1:22" s="84" customFormat="1" ht="33">
      <c r="B6" s="145"/>
      <c r="C6" s="60" t="s">
        <v>37</v>
      </c>
      <c r="D6" s="61" t="s">
        <v>11</v>
      </c>
      <c r="E6" s="61" t="s">
        <v>12</v>
      </c>
      <c r="F6" s="123"/>
      <c r="G6" s="154"/>
      <c r="H6" s="155"/>
      <c r="I6" s="155"/>
      <c r="J6" s="156"/>
      <c r="K6" s="61"/>
      <c r="L6" s="61"/>
      <c r="M6" s="60" t="s">
        <v>38</v>
      </c>
      <c r="N6" s="123"/>
      <c r="O6" s="123"/>
      <c r="P6" s="123"/>
      <c r="Q6" s="85" t="s">
        <v>28</v>
      </c>
      <c r="R6" s="61" t="s">
        <v>22</v>
      </c>
      <c r="U6" s="62"/>
    </row>
    <row r="7" spans="1:22" s="4" customFormat="1" ht="18" customHeight="1">
      <c r="B7" s="79">
        <v>21</v>
      </c>
      <c r="C7" s="63"/>
      <c r="D7" s="63"/>
      <c r="E7" s="63"/>
      <c r="F7" s="64"/>
      <c r="G7" s="136"/>
      <c r="H7" s="137"/>
      <c r="I7" s="137"/>
      <c r="J7" s="138"/>
      <c r="K7" s="65"/>
      <c r="L7" s="65"/>
      <c r="M7" s="65"/>
      <c r="N7" s="66"/>
      <c r="O7" s="67"/>
      <c r="P7" s="68"/>
      <c r="Q7" s="80">
        <f>P7*O7</f>
        <v>0</v>
      </c>
      <c r="R7" s="68"/>
      <c r="U7" s="13"/>
    </row>
    <row r="8" spans="1:22" s="4" customFormat="1" ht="18" customHeight="1">
      <c r="B8" s="79">
        <v>22</v>
      </c>
      <c r="C8" s="63"/>
      <c r="D8" s="63"/>
      <c r="E8" s="63"/>
      <c r="F8" s="64"/>
      <c r="G8" s="136"/>
      <c r="H8" s="137"/>
      <c r="I8" s="137"/>
      <c r="J8" s="138"/>
      <c r="K8" s="65"/>
      <c r="L8" s="65"/>
      <c r="M8" s="65"/>
      <c r="N8" s="66"/>
      <c r="O8" s="67"/>
      <c r="P8" s="68"/>
      <c r="Q8" s="80">
        <f t="shared" ref="Q8:Q46" si="0">P8*O8</f>
        <v>0</v>
      </c>
      <c r="R8" s="68"/>
    </row>
    <row r="9" spans="1:22" s="4" customFormat="1" ht="18" customHeight="1">
      <c r="B9" s="79">
        <v>23</v>
      </c>
      <c r="C9" s="63"/>
      <c r="D9" s="63"/>
      <c r="E9" s="63"/>
      <c r="F9" s="64"/>
      <c r="G9" s="136"/>
      <c r="H9" s="137"/>
      <c r="I9" s="137"/>
      <c r="J9" s="138"/>
      <c r="K9" s="65"/>
      <c r="L9" s="65"/>
      <c r="M9" s="65"/>
      <c r="N9" s="66"/>
      <c r="O9" s="67"/>
      <c r="P9" s="68"/>
      <c r="Q9" s="80">
        <f t="shared" si="0"/>
        <v>0</v>
      </c>
      <c r="R9" s="68"/>
      <c r="V9" s="5"/>
    </row>
    <row r="10" spans="1:22" s="4" customFormat="1" ht="18" customHeight="1">
      <c r="B10" s="79">
        <v>24</v>
      </c>
      <c r="C10" s="63"/>
      <c r="D10" s="63"/>
      <c r="E10" s="63"/>
      <c r="F10" s="64"/>
      <c r="G10" s="136"/>
      <c r="H10" s="137"/>
      <c r="I10" s="137"/>
      <c r="J10" s="138"/>
      <c r="K10" s="65"/>
      <c r="L10" s="65"/>
      <c r="M10" s="65"/>
      <c r="N10" s="66"/>
      <c r="O10" s="67"/>
      <c r="P10" s="68"/>
      <c r="Q10" s="80">
        <f t="shared" si="0"/>
        <v>0</v>
      </c>
      <c r="R10" s="68"/>
    </row>
    <row r="11" spans="1:22" s="4" customFormat="1" ht="18" customHeight="1">
      <c r="B11" s="79">
        <v>25</v>
      </c>
      <c r="C11" s="63"/>
      <c r="D11" s="63"/>
      <c r="E11" s="63"/>
      <c r="F11" s="64"/>
      <c r="G11" s="136"/>
      <c r="H11" s="137"/>
      <c r="I11" s="137"/>
      <c r="J11" s="138"/>
      <c r="K11" s="65"/>
      <c r="L11" s="65"/>
      <c r="M11" s="65"/>
      <c r="N11" s="66"/>
      <c r="O11" s="67"/>
      <c r="P11" s="68"/>
      <c r="Q11" s="80">
        <f t="shared" si="0"/>
        <v>0</v>
      </c>
      <c r="R11" s="68"/>
    </row>
    <row r="12" spans="1:22" s="4" customFormat="1" ht="18" customHeight="1">
      <c r="B12" s="79">
        <v>26</v>
      </c>
      <c r="C12" s="63"/>
      <c r="D12" s="63"/>
      <c r="E12" s="63"/>
      <c r="F12" s="64"/>
      <c r="G12" s="136"/>
      <c r="H12" s="137"/>
      <c r="I12" s="137"/>
      <c r="J12" s="138"/>
      <c r="K12" s="65"/>
      <c r="L12" s="65"/>
      <c r="M12" s="65"/>
      <c r="N12" s="66"/>
      <c r="O12" s="67"/>
      <c r="P12" s="68"/>
      <c r="Q12" s="80">
        <f t="shared" si="0"/>
        <v>0</v>
      </c>
      <c r="R12" s="68"/>
    </row>
    <row r="13" spans="1:22" s="4" customFormat="1" ht="18" customHeight="1">
      <c r="B13" s="79">
        <v>27</v>
      </c>
      <c r="C13" s="63"/>
      <c r="D13" s="63"/>
      <c r="E13" s="63"/>
      <c r="F13" s="64"/>
      <c r="G13" s="136"/>
      <c r="H13" s="137"/>
      <c r="I13" s="137"/>
      <c r="J13" s="138"/>
      <c r="K13" s="65"/>
      <c r="L13" s="65"/>
      <c r="M13" s="65"/>
      <c r="N13" s="66"/>
      <c r="O13" s="67"/>
      <c r="P13" s="68"/>
      <c r="Q13" s="80">
        <f t="shared" si="0"/>
        <v>0</v>
      </c>
      <c r="R13" s="68"/>
      <c r="U13" s="5"/>
    </row>
    <row r="14" spans="1:22" s="4" customFormat="1" ht="18" customHeight="1">
      <c r="B14" s="79">
        <v>28</v>
      </c>
      <c r="C14" s="63"/>
      <c r="D14" s="63"/>
      <c r="E14" s="63"/>
      <c r="F14" s="64"/>
      <c r="G14" s="136"/>
      <c r="H14" s="137"/>
      <c r="I14" s="137"/>
      <c r="J14" s="138"/>
      <c r="K14" s="65"/>
      <c r="L14" s="65"/>
      <c r="M14" s="65"/>
      <c r="N14" s="66"/>
      <c r="O14" s="67"/>
      <c r="P14" s="68"/>
      <c r="Q14" s="80">
        <f t="shared" si="0"/>
        <v>0</v>
      </c>
      <c r="R14" s="68"/>
    </row>
    <row r="15" spans="1:22" s="4" customFormat="1" ht="18" customHeight="1">
      <c r="B15" s="79">
        <v>29</v>
      </c>
      <c r="C15" s="63"/>
      <c r="D15" s="63"/>
      <c r="E15" s="63"/>
      <c r="F15" s="64"/>
      <c r="G15" s="136"/>
      <c r="H15" s="137"/>
      <c r="I15" s="137"/>
      <c r="J15" s="138"/>
      <c r="K15" s="65"/>
      <c r="L15" s="65"/>
      <c r="M15" s="65"/>
      <c r="N15" s="66"/>
      <c r="O15" s="67"/>
      <c r="P15" s="68"/>
      <c r="Q15" s="80">
        <f t="shared" si="0"/>
        <v>0</v>
      </c>
      <c r="R15" s="68"/>
      <c r="U15" s="5"/>
    </row>
    <row r="16" spans="1:22" s="4" customFormat="1" ht="18" customHeight="1">
      <c r="B16" s="79">
        <v>30</v>
      </c>
      <c r="C16" s="63"/>
      <c r="D16" s="63"/>
      <c r="E16" s="63"/>
      <c r="F16" s="64"/>
      <c r="G16" s="136"/>
      <c r="H16" s="137"/>
      <c r="I16" s="137"/>
      <c r="J16" s="138"/>
      <c r="K16" s="65"/>
      <c r="L16" s="65"/>
      <c r="M16" s="65"/>
      <c r="N16" s="66"/>
      <c r="O16" s="67"/>
      <c r="P16" s="68"/>
      <c r="Q16" s="80">
        <f t="shared" si="0"/>
        <v>0</v>
      </c>
      <c r="R16" s="68"/>
    </row>
    <row r="17" spans="2:18" s="4" customFormat="1" ht="18" customHeight="1">
      <c r="B17" s="79">
        <v>31</v>
      </c>
      <c r="C17" s="63"/>
      <c r="D17" s="63"/>
      <c r="E17" s="63"/>
      <c r="F17" s="64"/>
      <c r="G17" s="136"/>
      <c r="H17" s="137"/>
      <c r="I17" s="137"/>
      <c r="J17" s="138"/>
      <c r="K17" s="65"/>
      <c r="L17" s="65"/>
      <c r="M17" s="65"/>
      <c r="N17" s="66"/>
      <c r="O17" s="67"/>
      <c r="P17" s="68"/>
      <c r="Q17" s="80">
        <f t="shared" si="0"/>
        <v>0</v>
      </c>
      <c r="R17" s="68"/>
    </row>
    <row r="18" spans="2:18" s="4" customFormat="1" ht="18" customHeight="1">
      <c r="B18" s="79">
        <v>32</v>
      </c>
      <c r="C18" s="63"/>
      <c r="D18" s="63"/>
      <c r="E18" s="63"/>
      <c r="F18" s="64"/>
      <c r="G18" s="136"/>
      <c r="H18" s="137"/>
      <c r="I18" s="137"/>
      <c r="J18" s="138"/>
      <c r="K18" s="65"/>
      <c r="L18" s="65"/>
      <c r="M18" s="65"/>
      <c r="N18" s="66"/>
      <c r="O18" s="67"/>
      <c r="P18" s="68"/>
      <c r="Q18" s="80">
        <f t="shared" si="0"/>
        <v>0</v>
      </c>
      <c r="R18" s="68"/>
    </row>
    <row r="19" spans="2:18" s="4" customFormat="1" ht="18" customHeight="1">
      <c r="B19" s="79">
        <v>33</v>
      </c>
      <c r="C19" s="63"/>
      <c r="D19" s="63"/>
      <c r="E19" s="63"/>
      <c r="F19" s="64"/>
      <c r="G19" s="136"/>
      <c r="H19" s="137"/>
      <c r="I19" s="137"/>
      <c r="J19" s="138"/>
      <c r="K19" s="65"/>
      <c r="L19" s="65"/>
      <c r="M19" s="65"/>
      <c r="N19" s="66"/>
      <c r="O19" s="67"/>
      <c r="P19" s="68"/>
      <c r="Q19" s="80">
        <f t="shared" si="0"/>
        <v>0</v>
      </c>
      <c r="R19" s="68"/>
    </row>
    <row r="20" spans="2:18" s="4" customFormat="1" ht="18" customHeight="1">
      <c r="B20" s="79">
        <v>34</v>
      </c>
      <c r="C20" s="63"/>
      <c r="D20" s="63"/>
      <c r="E20" s="63"/>
      <c r="F20" s="64"/>
      <c r="G20" s="136"/>
      <c r="H20" s="137"/>
      <c r="I20" s="137"/>
      <c r="J20" s="138"/>
      <c r="K20" s="65"/>
      <c r="L20" s="65"/>
      <c r="M20" s="65"/>
      <c r="N20" s="66"/>
      <c r="O20" s="67"/>
      <c r="P20" s="68"/>
      <c r="Q20" s="80">
        <f t="shared" ref="Q20:Q44" si="1">P20*O20</f>
        <v>0</v>
      </c>
      <c r="R20" s="68"/>
    </row>
    <row r="21" spans="2:18" s="4" customFormat="1" ht="18" customHeight="1">
      <c r="B21" s="79">
        <v>35</v>
      </c>
      <c r="C21" s="63"/>
      <c r="D21" s="63"/>
      <c r="E21" s="63"/>
      <c r="F21" s="64"/>
      <c r="G21" s="136"/>
      <c r="H21" s="137"/>
      <c r="I21" s="137"/>
      <c r="J21" s="138"/>
      <c r="K21" s="65"/>
      <c r="L21" s="65"/>
      <c r="M21" s="65"/>
      <c r="N21" s="66"/>
      <c r="O21" s="67"/>
      <c r="P21" s="68"/>
      <c r="Q21" s="80">
        <f t="shared" si="1"/>
        <v>0</v>
      </c>
      <c r="R21" s="68"/>
    </row>
    <row r="22" spans="2:18" s="4" customFormat="1" ht="18" customHeight="1">
      <c r="B22" s="79">
        <v>36</v>
      </c>
      <c r="C22" s="63"/>
      <c r="D22" s="63"/>
      <c r="E22" s="63"/>
      <c r="F22" s="64"/>
      <c r="G22" s="136"/>
      <c r="H22" s="137"/>
      <c r="I22" s="137"/>
      <c r="J22" s="138"/>
      <c r="K22" s="65"/>
      <c r="L22" s="65"/>
      <c r="M22" s="65"/>
      <c r="N22" s="66"/>
      <c r="O22" s="67"/>
      <c r="P22" s="68"/>
      <c r="Q22" s="80">
        <f t="shared" si="1"/>
        <v>0</v>
      </c>
      <c r="R22" s="68"/>
    </row>
    <row r="23" spans="2:18" s="4" customFormat="1" ht="18" customHeight="1">
      <c r="B23" s="79">
        <v>37</v>
      </c>
      <c r="C23" s="63"/>
      <c r="D23" s="63"/>
      <c r="E23" s="63"/>
      <c r="F23" s="64"/>
      <c r="G23" s="136"/>
      <c r="H23" s="137"/>
      <c r="I23" s="137"/>
      <c r="J23" s="138"/>
      <c r="K23" s="65"/>
      <c r="L23" s="65"/>
      <c r="M23" s="65"/>
      <c r="N23" s="66"/>
      <c r="O23" s="67"/>
      <c r="P23" s="68"/>
      <c r="Q23" s="80">
        <f t="shared" si="1"/>
        <v>0</v>
      </c>
      <c r="R23" s="68"/>
    </row>
    <row r="24" spans="2:18" s="4" customFormat="1" ht="18" customHeight="1">
      <c r="B24" s="79">
        <v>38</v>
      </c>
      <c r="C24" s="63"/>
      <c r="D24" s="63"/>
      <c r="E24" s="63"/>
      <c r="F24" s="64"/>
      <c r="G24" s="136"/>
      <c r="H24" s="137"/>
      <c r="I24" s="137"/>
      <c r="J24" s="138"/>
      <c r="K24" s="65"/>
      <c r="L24" s="65"/>
      <c r="M24" s="65"/>
      <c r="N24" s="66"/>
      <c r="O24" s="67"/>
      <c r="P24" s="68"/>
      <c r="Q24" s="80">
        <f t="shared" si="1"/>
        <v>0</v>
      </c>
      <c r="R24" s="68"/>
    </row>
    <row r="25" spans="2:18" s="4" customFormat="1" ht="18" customHeight="1">
      <c r="B25" s="79">
        <v>39</v>
      </c>
      <c r="C25" s="63"/>
      <c r="D25" s="63"/>
      <c r="E25" s="63"/>
      <c r="F25" s="64"/>
      <c r="G25" s="136"/>
      <c r="H25" s="137"/>
      <c r="I25" s="137"/>
      <c r="J25" s="138"/>
      <c r="K25" s="65"/>
      <c r="L25" s="65"/>
      <c r="M25" s="65"/>
      <c r="N25" s="66"/>
      <c r="O25" s="67"/>
      <c r="P25" s="68"/>
      <c r="Q25" s="80">
        <f t="shared" si="1"/>
        <v>0</v>
      </c>
      <c r="R25" s="68"/>
    </row>
    <row r="26" spans="2:18" s="4" customFormat="1" ht="18" customHeight="1">
      <c r="B26" s="79">
        <v>40</v>
      </c>
      <c r="C26" s="63"/>
      <c r="D26" s="63"/>
      <c r="E26" s="63"/>
      <c r="F26" s="64"/>
      <c r="G26" s="136"/>
      <c r="H26" s="137"/>
      <c r="I26" s="137"/>
      <c r="J26" s="138"/>
      <c r="K26" s="65"/>
      <c r="L26" s="65"/>
      <c r="M26" s="65"/>
      <c r="N26" s="66"/>
      <c r="O26" s="67"/>
      <c r="P26" s="68"/>
      <c r="Q26" s="80">
        <f t="shared" si="1"/>
        <v>0</v>
      </c>
      <c r="R26" s="68"/>
    </row>
    <row r="27" spans="2:18" s="4" customFormat="1" ht="18" customHeight="1">
      <c r="B27" s="79">
        <v>41</v>
      </c>
      <c r="C27" s="63"/>
      <c r="D27" s="63"/>
      <c r="E27" s="63"/>
      <c r="F27" s="64"/>
      <c r="G27" s="136"/>
      <c r="H27" s="137"/>
      <c r="I27" s="137"/>
      <c r="J27" s="138"/>
      <c r="K27" s="65"/>
      <c r="L27" s="65"/>
      <c r="M27" s="65"/>
      <c r="N27" s="66"/>
      <c r="O27" s="67"/>
      <c r="P27" s="68"/>
      <c r="Q27" s="80">
        <f t="shared" si="1"/>
        <v>0</v>
      </c>
      <c r="R27" s="68"/>
    </row>
    <row r="28" spans="2:18" s="4" customFormat="1" ht="18" customHeight="1">
      <c r="B28" s="79">
        <v>42</v>
      </c>
      <c r="C28" s="63"/>
      <c r="D28" s="63"/>
      <c r="E28" s="63"/>
      <c r="F28" s="64"/>
      <c r="G28" s="136"/>
      <c r="H28" s="137"/>
      <c r="I28" s="137"/>
      <c r="J28" s="138"/>
      <c r="K28" s="65"/>
      <c r="L28" s="65"/>
      <c r="M28" s="65"/>
      <c r="N28" s="66"/>
      <c r="O28" s="67"/>
      <c r="P28" s="68"/>
      <c r="Q28" s="80">
        <f t="shared" si="1"/>
        <v>0</v>
      </c>
      <c r="R28" s="68"/>
    </row>
    <row r="29" spans="2:18" s="4" customFormat="1" ht="18" customHeight="1">
      <c r="B29" s="79">
        <v>43</v>
      </c>
      <c r="C29" s="63"/>
      <c r="D29" s="63"/>
      <c r="E29" s="63"/>
      <c r="F29" s="64"/>
      <c r="G29" s="136"/>
      <c r="H29" s="137"/>
      <c r="I29" s="137"/>
      <c r="J29" s="138"/>
      <c r="K29" s="65"/>
      <c r="L29" s="65"/>
      <c r="M29" s="65"/>
      <c r="N29" s="66"/>
      <c r="O29" s="67"/>
      <c r="P29" s="68"/>
      <c r="Q29" s="80">
        <f t="shared" si="1"/>
        <v>0</v>
      </c>
      <c r="R29" s="68"/>
    </row>
    <row r="30" spans="2:18" s="4" customFormat="1" ht="18" customHeight="1">
      <c r="B30" s="79">
        <v>44</v>
      </c>
      <c r="C30" s="63"/>
      <c r="D30" s="63"/>
      <c r="E30" s="63"/>
      <c r="F30" s="64"/>
      <c r="G30" s="136"/>
      <c r="H30" s="137"/>
      <c r="I30" s="137"/>
      <c r="J30" s="138"/>
      <c r="K30" s="65"/>
      <c r="L30" s="65"/>
      <c r="M30" s="65"/>
      <c r="N30" s="66"/>
      <c r="O30" s="67"/>
      <c r="P30" s="68"/>
      <c r="Q30" s="80">
        <f t="shared" si="1"/>
        <v>0</v>
      </c>
      <c r="R30" s="68"/>
    </row>
    <row r="31" spans="2:18" s="4" customFormat="1" ht="18" customHeight="1">
      <c r="B31" s="79">
        <v>45</v>
      </c>
      <c r="C31" s="63"/>
      <c r="D31" s="63"/>
      <c r="E31" s="63"/>
      <c r="F31" s="64"/>
      <c r="G31" s="136"/>
      <c r="H31" s="137"/>
      <c r="I31" s="137"/>
      <c r="J31" s="138"/>
      <c r="K31" s="65"/>
      <c r="L31" s="65"/>
      <c r="M31" s="65"/>
      <c r="N31" s="66"/>
      <c r="O31" s="67"/>
      <c r="P31" s="68"/>
      <c r="Q31" s="80">
        <f t="shared" si="1"/>
        <v>0</v>
      </c>
      <c r="R31" s="68"/>
    </row>
    <row r="32" spans="2:18" s="4" customFormat="1" ht="18" customHeight="1">
      <c r="B32" s="79">
        <v>46</v>
      </c>
      <c r="C32" s="63"/>
      <c r="D32" s="63"/>
      <c r="E32" s="63"/>
      <c r="F32" s="64"/>
      <c r="G32" s="136"/>
      <c r="H32" s="137"/>
      <c r="I32" s="137"/>
      <c r="J32" s="138"/>
      <c r="K32" s="65"/>
      <c r="L32" s="65"/>
      <c r="M32" s="65"/>
      <c r="N32" s="66"/>
      <c r="O32" s="67"/>
      <c r="P32" s="68"/>
      <c r="Q32" s="80">
        <f t="shared" ref="Q32:Q41" si="2">P32*O32</f>
        <v>0</v>
      </c>
      <c r="R32" s="68"/>
    </row>
    <row r="33" spans="1:18" s="4" customFormat="1" ht="18" customHeight="1">
      <c r="B33" s="79">
        <v>47</v>
      </c>
      <c r="C33" s="63"/>
      <c r="D33" s="63"/>
      <c r="E33" s="63"/>
      <c r="F33" s="64"/>
      <c r="G33" s="136"/>
      <c r="H33" s="137"/>
      <c r="I33" s="137"/>
      <c r="J33" s="138"/>
      <c r="K33" s="65"/>
      <c r="L33" s="65"/>
      <c r="M33" s="65"/>
      <c r="N33" s="66"/>
      <c r="O33" s="67"/>
      <c r="P33" s="68"/>
      <c r="Q33" s="80">
        <f t="shared" si="2"/>
        <v>0</v>
      </c>
      <c r="R33" s="68"/>
    </row>
    <row r="34" spans="1:18" s="4" customFormat="1" ht="18" customHeight="1">
      <c r="B34" s="79">
        <v>48</v>
      </c>
      <c r="C34" s="63"/>
      <c r="D34" s="63"/>
      <c r="E34" s="63"/>
      <c r="F34" s="64"/>
      <c r="G34" s="136"/>
      <c r="H34" s="137"/>
      <c r="I34" s="137"/>
      <c r="J34" s="138"/>
      <c r="K34" s="65"/>
      <c r="L34" s="65"/>
      <c r="M34" s="65"/>
      <c r="N34" s="66"/>
      <c r="O34" s="67"/>
      <c r="P34" s="68"/>
      <c r="Q34" s="80">
        <f t="shared" si="2"/>
        <v>0</v>
      </c>
      <c r="R34" s="68"/>
    </row>
    <row r="35" spans="1:18" s="4" customFormat="1" ht="18" customHeight="1">
      <c r="B35" s="79">
        <v>49</v>
      </c>
      <c r="C35" s="63"/>
      <c r="D35" s="63"/>
      <c r="E35" s="63"/>
      <c r="F35" s="64"/>
      <c r="G35" s="136"/>
      <c r="H35" s="137"/>
      <c r="I35" s="137"/>
      <c r="J35" s="138"/>
      <c r="K35" s="65"/>
      <c r="L35" s="65"/>
      <c r="M35" s="65"/>
      <c r="N35" s="66"/>
      <c r="O35" s="67"/>
      <c r="P35" s="68"/>
      <c r="Q35" s="80">
        <f t="shared" si="2"/>
        <v>0</v>
      </c>
      <c r="R35" s="68"/>
    </row>
    <row r="36" spans="1:18" s="4" customFormat="1" ht="18" customHeight="1">
      <c r="B36" s="79">
        <v>50</v>
      </c>
      <c r="C36" s="63"/>
      <c r="D36" s="63"/>
      <c r="E36" s="63"/>
      <c r="F36" s="64"/>
      <c r="G36" s="136"/>
      <c r="H36" s="137"/>
      <c r="I36" s="137"/>
      <c r="J36" s="138"/>
      <c r="K36" s="65"/>
      <c r="L36" s="65"/>
      <c r="M36" s="65"/>
      <c r="N36" s="66"/>
      <c r="O36" s="67"/>
      <c r="P36" s="68"/>
      <c r="Q36" s="80">
        <f t="shared" si="2"/>
        <v>0</v>
      </c>
      <c r="R36" s="68"/>
    </row>
    <row r="37" spans="1:18" s="4" customFormat="1" ht="18" customHeight="1">
      <c r="B37" s="79">
        <v>51</v>
      </c>
      <c r="C37" s="63"/>
      <c r="D37" s="63"/>
      <c r="E37" s="63"/>
      <c r="F37" s="64"/>
      <c r="G37" s="136"/>
      <c r="H37" s="137"/>
      <c r="I37" s="137"/>
      <c r="J37" s="138"/>
      <c r="K37" s="65"/>
      <c r="L37" s="65"/>
      <c r="M37" s="65"/>
      <c r="N37" s="66"/>
      <c r="O37" s="67"/>
      <c r="P37" s="68"/>
      <c r="Q37" s="80">
        <f t="shared" si="2"/>
        <v>0</v>
      </c>
      <c r="R37" s="68"/>
    </row>
    <row r="38" spans="1:18" s="4" customFormat="1" ht="18" customHeight="1">
      <c r="B38" s="79">
        <v>52</v>
      </c>
      <c r="C38" s="63"/>
      <c r="D38" s="63"/>
      <c r="E38" s="63"/>
      <c r="F38" s="64"/>
      <c r="G38" s="136"/>
      <c r="H38" s="137"/>
      <c r="I38" s="137"/>
      <c r="J38" s="138"/>
      <c r="K38" s="65"/>
      <c r="L38" s="65"/>
      <c r="M38" s="65"/>
      <c r="N38" s="66"/>
      <c r="O38" s="67"/>
      <c r="P38" s="68"/>
      <c r="Q38" s="80">
        <f t="shared" si="2"/>
        <v>0</v>
      </c>
      <c r="R38" s="68"/>
    </row>
    <row r="39" spans="1:18" s="4" customFormat="1" ht="18" customHeight="1">
      <c r="B39" s="79">
        <v>53</v>
      </c>
      <c r="C39" s="63"/>
      <c r="D39" s="63"/>
      <c r="E39" s="63"/>
      <c r="F39" s="64"/>
      <c r="G39" s="136"/>
      <c r="H39" s="137"/>
      <c r="I39" s="137"/>
      <c r="J39" s="138"/>
      <c r="K39" s="65"/>
      <c r="L39" s="65"/>
      <c r="M39" s="65"/>
      <c r="N39" s="66"/>
      <c r="O39" s="67"/>
      <c r="P39" s="68"/>
      <c r="Q39" s="80">
        <f t="shared" si="2"/>
        <v>0</v>
      </c>
      <c r="R39" s="68"/>
    </row>
    <row r="40" spans="1:18" s="4" customFormat="1" ht="18" customHeight="1">
      <c r="B40" s="79">
        <v>54</v>
      </c>
      <c r="C40" s="63"/>
      <c r="D40" s="63"/>
      <c r="E40" s="63"/>
      <c r="F40" s="64"/>
      <c r="G40" s="136"/>
      <c r="H40" s="137"/>
      <c r="I40" s="137"/>
      <c r="J40" s="138"/>
      <c r="K40" s="65"/>
      <c r="L40" s="65"/>
      <c r="M40" s="65"/>
      <c r="N40" s="66"/>
      <c r="O40" s="67"/>
      <c r="P40" s="68"/>
      <c r="Q40" s="80">
        <f t="shared" si="2"/>
        <v>0</v>
      </c>
      <c r="R40" s="68"/>
    </row>
    <row r="41" spans="1:18" s="4" customFormat="1" ht="18" customHeight="1">
      <c r="B41" s="79">
        <v>55</v>
      </c>
      <c r="C41" s="63"/>
      <c r="D41" s="63"/>
      <c r="E41" s="63"/>
      <c r="F41" s="64"/>
      <c r="G41" s="136"/>
      <c r="H41" s="137"/>
      <c r="I41" s="137"/>
      <c r="J41" s="138"/>
      <c r="K41" s="65"/>
      <c r="L41" s="65"/>
      <c r="M41" s="65"/>
      <c r="N41" s="66"/>
      <c r="O41" s="67"/>
      <c r="P41" s="68"/>
      <c r="Q41" s="80">
        <f t="shared" si="2"/>
        <v>0</v>
      </c>
      <c r="R41" s="68"/>
    </row>
    <row r="42" spans="1:18" s="4" customFormat="1" ht="18" customHeight="1">
      <c r="B42" s="79">
        <v>56</v>
      </c>
      <c r="C42" s="63"/>
      <c r="D42" s="63"/>
      <c r="E42" s="63"/>
      <c r="F42" s="64"/>
      <c r="G42" s="136"/>
      <c r="H42" s="137"/>
      <c r="I42" s="137"/>
      <c r="J42" s="138"/>
      <c r="K42" s="65"/>
      <c r="L42" s="65"/>
      <c r="M42" s="65"/>
      <c r="N42" s="66"/>
      <c r="O42" s="67"/>
      <c r="P42" s="68"/>
      <c r="Q42" s="80">
        <f t="shared" si="1"/>
        <v>0</v>
      </c>
      <c r="R42" s="68"/>
    </row>
    <row r="43" spans="1:18" s="4" customFormat="1" ht="18" customHeight="1">
      <c r="B43" s="79">
        <v>57</v>
      </c>
      <c r="C43" s="63"/>
      <c r="D43" s="63"/>
      <c r="E43" s="63"/>
      <c r="F43" s="64"/>
      <c r="G43" s="136"/>
      <c r="H43" s="137"/>
      <c r="I43" s="137"/>
      <c r="J43" s="138"/>
      <c r="K43" s="65"/>
      <c r="L43" s="65"/>
      <c r="M43" s="65"/>
      <c r="N43" s="66"/>
      <c r="O43" s="67"/>
      <c r="P43" s="68"/>
      <c r="Q43" s="80">
        <f t="shared" si="1"/>
        <v>0</v>
      </c>
      <c r="R43" s="68"/>
    </row>
    <row r="44" spans="1:18" s="4" customFormat="1" ht="18" customHeight="1">
      <c r="B44" s="79">
        <v>58</v>
      </c>
      <c r="C44" s="63"/>
      <c r="D44" s="63"/>
      <c r="E44" s="63"/>
      <c r="F44" s="64"/>
      <c r="G44" s="136"/>
      <c r="H44" s="137"/>
      <c r="I44" s="137"/>
      <c r="J44" s="138"/>
      <c r="K44" s="65"/>
      <c r="L44" s="65"/>
      <c r="M44" s="65"/>
      <c r="N44" s="66"/>
      <c r="O44" s="67"/>
      <c r="P44" s="68"/>
      <c r="Q44" s="80">
        <f t="shared" si="1"/>
        <v>0</v>
      </c>
      <c r="R44" s="68"/>
    </row>
    <row r="45" spans="1:18" s="4" customFormat="1" ht="18" customHeight="1">
      <c r="B45" s="79">
        <v>59</v>
      </c>
      <c r="C45" s="63"/>
      <c r="D45" s="63"/>
      <c r="E45" s="63"/>
      <c r="F45" s="64"/>
      <c r="G45" s="136"/>
      <c r="H45" s="137"/>
      <c r="I45" s="137"/>
      <c r="J45" s="138"/>
      <c r="K45" s="65"/>
      <c r="L45" s="65"/>
      <c r="M45" s="65"/>
      <c r="N45" s="66"/>
      <c r="O45" s="67"/>
      <c r="P45" s="68"/>
      <c r="Q45" s="80">
        <f t="shared" ref="Q45" si="3">P45*O45</f>
        <v>0</v>
      </c>
      <c r="R45" s="68"/>
    </row>
    <row r="46" spans="1:18" s="4" customFormat="1" ht="18" customHeight="1">
      <c r="B46" s="79">
        <v>60</v>
      </c>
      <c r="C46" s="63"/>
      <c r="D46" s="63"/>
      <c r="E46" s="63"/>
      <c r="F46" s="64"/>
      <c r="G46" s="136"/>
      <c r="H46" s="137"/>
      <c r="I46" s="137"/>
      <c r="J46" s="138"/>
      <c r="K46" s="65"/>
      <c r="L46" s="65"/>
      <c r="M46" s="65"/>
      <c r="N46" s="66"/>
      <c r="O46" s="67"/>
      <c r="P46" s="68"/>
      <c r="Q46" s="80">
        <f t="shared" si="0"/>
        <v>0</v>
      </c>
      <c r="R46" s="68"/>
    </row>
    <row r="47" spans="1:18" s="4" customFormat="1" ht="23.1" customHeight="1">
      <c r="A47" s="19"/>
      <c r="B47" s="74" t="s">
        <v>40</v>
      </c>
      <c r="C47" s="17"/>
      <c r="D47" s="21"/>
      <c r="E47" s="21"/>
      <c r="F47" s="21"/>
      <c r="G47" s="21"/>
      <c r="H47" s="21"/>
      <c r="I47" s="21"/>
      <c r="J47" s="21"/>
      <c r="K47" s="21"/>
      <c r="L47" s="21"/>
      <c r="M47" s="21"/>
      <c r="N47" s="21"/>
      <c r="O47" s="21"/>
      <c r="P47" s="21"/>
      <c r="Q47" s="70">
        <f>SUM(Q7:Q46)</f>
        <v>0</v>
      </c>
      <c r="R47" s="70">
        <f>SUM(R7:R46)</f>
        <v>0</v>
      </c>
    </row>
    <row r="48" spans="1:18" s="31" customFormat="1" ht="3.6" customHeight="1">
      <c r="A48" s="25"/>
      <c r="B48" s="26"/>
      <c r="C48" s="27"/>
      <c r="D48" s="27"/>
      <c r="E48" s="27"/>
      <c r="F48" s="27"/>
      <c r="G48" s="27"/>
      <c r="H48" s="28"/>
      <c r="I48" s="28"/>
      <c r="J48" s="28"/>
      <c r="K48" s="29"/>
      <c r="L48" s="29"/>
      <c r="M48" s="29"/>
      <c r="N48" s="29"/>
      <c r="O48" s="29"/>
      <c r="P48" s="29"/>
      <c r="Q48" s="29"/>
      <c r="R48" s="30"/>
    </row>
  </sheetData>
  <sheetProtection algorithmName="SHA-512" hashValue="ejnBUHWiMWbyG3T87YC4jlP9jm1YiYGVhPGqmtXnycdsD8c1Ecb/ypk7R8fCn8uoV4eecJKiM0krWPokRSMnxg==" saltValue="t2R/nd9Gwtx8iQOTY++rBA==" spinCount="100000" sheet="1" objects="1" scenarios="1"/>
  <mergeCells count="54">
    <mergeCell ref="B1:R1"/>
    <mergeCell ref="B2:C3"/>
    <mergeCell ref="D3:E3"/>
    <mergeCell ref="G3:H3"/>
    <mergeCell ref="K3:N3"/>
    <mergeCell ref="Q3:R3"/>
    <mergeCell ref="B4:R4"/>
    <mergeCell ref="B5:B6"/>
    <mergeCell ref="F5:F6"/>
    <mergeCell ref="G5:J6"/>
    <mergeCell ref="N5:N6"/>
    <mergeCell ref="O5:O6"/>
    <mergeCell ref="P5:P6"/>
    <mergeCell ref="Q5:R5"/>
    <mergeCell ref="G18:J18"/>
    <mergeCell ref="G7:J7"/>
    <mergeCell ref="G8:J8"/>
    <mergeCell ref="G9:J9"/>
    <mergeCell ref="G10:J10"/>
    <mergeCell ref="G11:J11"/>
    <mergeCell ref="G12:J12"/>
    <mergeCell ref="G13:J13"/>
    <mergeCell ref="G14:J14"/>
    <mergeCell ref="G15:J15"/>
    <mergeCell ref="G16:J16"/>
    <mergeCell ref="G17:J17"/>
    <mergeCell ref="G19:J19"/>
    <mergeCell ref="G45:J45"/>
    <mergeCell ref="G46:J46"/>
    <mergeCell ref="G28:J28"/>
    <mergeCell ref="G29:J29"/>
    <mergeCell ref="G30:J30"/>
    <mergeCell ref="G31:J31"/>
    <mergeCell ref="G32:J32"/>
    <mergeCell ref="G33:J33"/>
    <mergeCell ref="G34:J34"/>
    <mergeCell ref="G35:J35"/>
    <mergeCell ref="G36:J36"/>
    <mergeCell ref="G37:J37"/>
    <mergeCell ref="G38:J38"/>
    <mergeCell ref="G39:J39"/>
    <mergeCell ref="G40:J40"/>
    <mergeCell ref="G42:J42"/>
    <mergeCell ref="G43:J43"/>
    <mergeCell ref="G44:J44"/>
    <mergeCell ref="G20:J20"/>
    <mergeCell ref="G21:J21"/>
    <mergeCell ref="G22:J22"/>
    <mergeCell ref="G23:J23"/>
    <mergeCell ref="G24:J24"/>
    <mergeCell ref="G25:J25"/>
    <mergeCell ref="G26:J26"/>
    <mergeCell ref="G27:J27"/>
    <mergeCell ref="G41:J41"/>
  </mergeCells>
  <conditionalFormatting sqref="H48">
    <cfRule type="cellIs" dxfId="41" priority="26" operator="equal">
      <formula>"aaa"</formula>
    </cfRule>
  </conditionalFormatting>
  <conditionalFormatting sqref="O7:O19 O46">
    <cfRule type="expression" dxfId="40" priority="25">
      <formula>F7="Flat Pay (non-FWS)"</formula>
    </cfRule>
  </conditionalFormatting>
  <conditionalFormatting sqref="P7:P19 P46">
    <cfRule type="expression" dxfId="39" priority="24">
      <formula>F7="Flat Pay (non-FWS)"</formula>
    </cfRule>
  </conditionalFormatting>
  <conditionalFormatting sqref="N7:N19 N46">
    <cfRule type="expression" dxfId="38" priority="23">
      <formula>F7="Flat Pay (non-FWS)"</formula>
    </cfRule>
  </conditionalFormatting>
  <conditionalFormatting sqref="Q7:Q19 Q46">
    <cfRule type="expression" dxfId="37" priority="22">
      <formula>F7="Flat Pay (non-FWS)"</formula>
    </cfRule>
  </conditionalFormatting>
  <conditionalFormatting sqref="R7:R19 R46">
    <cfRule type="expression" dxfId="36" priority="21">
      <formula>F7="Prior Period Correction"</formula>
    </cfRule>
  </conditionalFormatting>
  <conditionalFormatting sqref="O45">
    <cfRule type="expression" dxfId="35" priority="15">
      <formula>F45="Flat Pay (non-FWS)"</formula>
    </cfRule>
  </conditionalFormatting>
  <conditionalFormatting sqref="P45">
    <cfRule type="expression" dxfId="34" priority="14">
      <formula>F45="Flat Pay (non-FWS)"</formula>
    </cfRule>
  </conditionalFormatting>
  <conditionalFormatting sqref="N45">
    <cfRule type="expression" dxfId="33" priority="13">
      <formula>F45="Flat Pay (non-FWS)"</formula>
    </cfRule>
  </conditionalFormatting>
  <conditionalFormatting sqref="Q45">
    <cfRule type="expression" dxfId="32" priority="12">
      <formula>F45="Flat Pay (non-FWS)"</formula>
    </cfRule>
  </conditionalFormatting>
  <conditionalFormatting sqref="R45">
    <cfRule type="expression" dxfId="31" priority="11">
      <formula>F45="Prior Period Correction"</formula>
    </cfRule>
  </conditionalFormatting>
  <conditionalFormatting sqref="O20:O31 O42:O44">
    <cfRule type="expression" dxfId="30" priority="10">
      <formula>F20="Flat Pay (non-FWS)"</formula>
    </cfRule>
  </conditionalFormatting>
  <conditionalFormatting sqref="P20:P31 P42:P44">
    <cfRule type="expression" dxfId="29" priority="9">
      <formula>F20="Flat Pay (non-FWS)"</formula>
    </cfRule>
  </conditionalFormatting>
  <conditionalFormatting sqref="N20:N31 N42:N44">
    <cfRule type="expression" dxfId="28" priority="8">
      <formula>F20="Flat Pay (non-FWS)"</formula>
    </cfRule>
  </conditionalFormatting>
  <conditionalFormatting sqref="Q20:Q31 Q42:Q44">
    <cfRule type="expression" dxfId="27" priority="7">
      <formula>F20="Flat Pay (non-FWS)"</formula>
    </cfRule>
  </conditionalFormatting>
  <conditionalFormatting sqref="R20:R31 R42:R44">
    <cfRule type="expression" dxfId="26" priority="6">
      <formula>F20="Prior Period Correction"</formula>
    </cfRule>
  </conditionalFormatting>
  <conditionalFormatting sqref="O32:O41">
    <cfRule type="expression" dxfId="25" priority="5">
      <formula>F32="Flat Pay (non-FWS)"</formula>
    </cfRule>
  </conditionalFormatting>
  <conditionalFormatting sqref="P32:P41">
    <cfRule type="expression" dxfId="24" priority="4">
      <formula>F32="Flat Pay (non-FWS)"</formula>
    </cfRule>
  </conditionalFormatting>
  <conditionalFormatting sqref="N32:N41">
    <cfRule type="expression" dxfId="23" priority="3">
      <formula>F32="Flat Pay (non-FWS)"</formula>
    </cfRule>
  </conditionalFormatting>
  <conditionalFormatting sqref="Q32:Q41">
    <cfRule type="expression" dxfId="22" priority="2">
      <formula>F32="Flat Pay (non-FWS)"</formula>
    </cfRule>
  </conditionalFormatting>
  <conditionalFormatting sqref="R32:R41">
    <cfRule type="expression" dxfId="21" priority="1">
      <formula>F32="Prior Period Correction"</formula>
    </cfRule>
  </conditionalFormatting>
  <dataValidations count="2">
    <dataValidation type="list" allowBlank="1" showInputMessage="1" showErrorMessage="1" sqref="F7:F46" xr:uid="{DAACB9FF-5B37-4379-B540-00C9A2133252}">
      <formula1>"Prior Period Correction, Flat Pay (non-FWS)"</formula1>
    </dataValidation>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7:C46" xr:uid="{C6CD0024-ED92-417F-B140-5D04DB4FABEC}">
      <formula1>9</formula1>
    </dataValidation>
  </dataValidations>
  <printOptions horizontalCentered="1"/>
  <pageMargins left="0.25" right="0.25" top="0.25" bottom="0.25" header="0.05" footer="0.05"/>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C55A-F336-4047-8670-56293D1E0BCE}">
  <sheetPr>
    <pageSetUpPr fitToPage="1"/>
  </sheetPr>
  <dimension ref="A1:V48"/>
  <sheetViews>
    <sheetView showGridLines="0" zoomScaleNormal="100" workbookViewId="0">
      <pane ySplit="6" topLeftCell="A7" activePane="bottomLeft" state="frozen"/>
      <selection pane="bottomLeft" activeCell="B1" sqref="B1:R1"/>
    </sheetView>
  </sheetViews>
  <sheetFormatPr defaultColWidth="8.875" defaultRowHeight="15"/>
  <cols>
    <col min="1" max="1" width="1.625" style="18" customWidth="1"/>
    <col min="2" max="2" width="3.25" style="1" customWidth="1"/>
    <col min="3" max="3" width="11.5" style="1" customWidth="1"/>
    <col min="4" max="4" width="16.25" style="1" customWidth="1"/>
    <col min="5" max="5" width="16" style="1" customWidth="1"/>
    <col min="6" max="6" width="23.125" style="1" customWidth="1"/>
    <col min="7" max="10" width="7.125" style="1" customWidth="1"/>
    <col min="11" max="11" width="8.375" style="1" customWidth="1"/>
    <col min="12" max="12" width="7.625" style="1" customWidth="1"/>
    <col min="13" max="16" width="8.875" style="1" customWidth="1"/>
    <col min="17" max="18" width="13.125" style="1" customWidth="1"/>
    <col min="19" max="19" width="3.625" style="1" customWidth="1"/>
    <col min="20" max="20" width="8.875" style="1"/>
    <col min="21" max="21" width="10.125" style="1" bestFit="1" customWidth="1"/>
    <col min="22" max="16384" width="8.875" style="1"/>
  </cols>
  <sheetData>
    <row r="1" spans="1:22" ht="29.45" customHeight="1">
      <c r="B1" s="159" t="s">
        <v>46</v>
      </c>
      <c r="C1" s="160"/>
      <c r="D1" s="160"/>
      <c r="E1" s="160"/>
      <c r="F1" s="160"/>
      <c r="G1" s="160"/>
      <c r="H1" s="160"/>
      <c r="I1" s="160"/>
      <c r="J1" s="160"/>
      <c r="K1" s="160"/>
      <c r="L1" s="160"/>
      <c r="M1" s="160"/>
      <c r="N1" s="160"/>
      <c r="O1" s="160"/>
      <c r="P1" s="160"/>
      <c r="Q1" s="160"/>
      <c r="R1" s="161"/>
    </row>
    <row r="2" spans="1:22" s="2" customFormat="1" ht="13.5" customHeight="1">
      <c r="A2" s="18"/>
      <c r="B2" s="142" t="s">
        <v>17</v>
      </c>
      <c r="C2" s="143"/>
      <c r="D2" s="42"/>
      <c r="E2" s="42"/>
      <c r="F2" s="42"/>
      <c r="G2" s="42"/>
      <c r="H2" s="42"/>
      <c r="I2" s="42"/>
      <c r="J2" s="42"/>
      <c r="K2" s="42"/>
      <c r="L2" s="42"/>
      <c r="M2" s="42"/>
      <c r="N2" s="42"/>
      <c r="O2" s="42"/>
      <c r="P2" s="42"/>
      <c r="Q2" s="42"/>
      <c r="R2" s="43"/>
    </row>
    <row r="3" spans="1:22" s="2" customFormat="1" ht="21" customHeight="1">
      <c r="A3" s="18"/>
      <c r="B3" s="142"/>
      <c r="C3" s="143"/>
      <c r="D3" s="170">
        <f>'Student Payroll Adjustments'!D5</f>
        <v>0</v>
      </c>
      <c r="E3" s="170"/>
      <c r="F3" s="53" t="s">
        <v>14</v>
      </c>
      <c r="G3" s="170">
        <f>'Student Payroll Adjustments'!G5</f>
        <v>0</v>
      </c>
      <c r="H3" s="170"/>
      <c r="J3" s="54" t="s">
        <v>44</v>
      </c>
      <c r="K3" s="170">
        <f>'Student Payroll Adjustments'!K5</f>
        <v>0</v>
      </c>
      <c r="L3" s="170"/>
      <c r="M3" s="170"/>
      <c r="N3" s="170"/>
      <c r="O3" s="3"/>
      <c r="P3" s="53" t="s">
        <v>23</v>
      </c>
      <c r="Q3" s="171">
        <f>'Student Payroll Adjustments'!Q5</f>
        <v>0</v>
      </c>
      <c r="R3" s="172"/>
    </row>
    <row r="4" spans="1:22" s="2" customFormat="1" ht="2.4500000000000002" customHeight="1">
      <c r="A4" s="18"/>
      <c r="B4" s="167"/>
      <c r="C4" s="168"/>
      <c r="D4" s="168"/>
      <c r="E4" s="168"/>
      <c r="F4" s="168"/>
      <c r="G4" s="168"/>
      <c r="H4" s="168"/>
      <c r="I4" s="168"/>
      <c r="J4" s="168"/>
      <c r="K4" s="168"/>
      <c r="L4" s="168"/>
      <c r="M4" s="168"/>
      <c r="N4" s="168"/>
      <c r="O4" s="168"/>
      <c r="P4" s="168"/>
      <c r="Q4" s="168"/>
      <c r="R4" s="169"/>
    </row>
    <row r="5" spans="1:22" s="59" customFormat="1" ht="33">
      <c r="A5" s="58"/>
      <c r="B5" s="144"/>
      <c r="C5" s="86" t="s">
        <v>10</v>
      </c>
      <c r="D5" s="86" t="s">
        <v>9</v>
      </c>
      <c r="E5" s="86" t="s">
        <v>9</v>
      </c>
      <c r="F5" s="122" t="s">
        <v>43</v>
      </c>
      <c r="G5" s="151" t="s">
        <v>18</v>
      </c>
      <c r="H5" s="152"/>
      <c r="I5" s="152"/>
      <c r="J5" s="153"/>
      <c r="K5" s="86" t="s">
        <v>0</v>
      </c>
      <c r="L5" s="86" t="s">
        <v>1</v>
      </c>
      <c r="M5" s="86" t="s">
        <v>13</v>
      </c>
      <c r="N5" s="122" t="s">
        <v>21</v>
      </c>
      <c r="O5" s="122" t="s">
        <v>19</v>
      </c>
      <c r="P5" s="122" t="s">
        <v>20</v>
      </c>
      <c r="Q5" s="149" t="s">
        <v>2</v>
      </c>
      <c r="R5" s="150"/>
    </row>
    <row r="6" spans="1:22" s="84" customFormat="1" ht="33">
      <c r="B6" s="145"/>
      <c r="C6" s="60" t="s">
        <v>37</v>
      </c>
      <c r="D6" s="61" t="s">
        <v>11</v>
      </c>
      <c r="E6" s="61" t="s">
        <v>12</v>
      </c>
      <c r="F6" s="123"/>
      <c r="G6" s="154"/>
      <c r="H6" s="155"/>
      <c r="I6" s="155"/>
      <c r="J6" s="156"/>
      <c r="K6" s="61"/>
      <c r="L6" s="61"/>
      <c r="M6" s="60" t="s">
        <v>38</v>
      </c>
      <c r="N6" s="123"/>
      <c r="O6" s="123"/>
      <c r="P6" s="123"/>
      <c r="Q6" s="85" t="s">
        <v>28</v>
      </c>
      <c r="R6" s="61" t="s">
        <v>22</v>
      </c>
      <c r="U6" s="62"/>
    </row>
    <row r="7" spans="1:22" s="4" customFormat="1" ht="18" customHeight="1">
      <c r="B7" s="79">
        <v>61</v>
      </c>
      <c r="C7" s="63"/>
      <c r="D7" s="63"/>
      <c r="E7" s="63"/>
      <c r="F7" s="64"/>
      <c r="G7" s="136"/>
      <c r="H7" s="137"/>
      <c r="I7" s="137"/>
      <c r="J7" s="138"/>
      <c r="K7" s="65"/>
      <c r="L7" s="65"/>
      <c r="M7" s="65"/>
      <c r="N7" s="66"/>
      <c r="O7" s="67"/>
      <c r="P7" s="68"/>
      <c r="Q7" s="80">
        <f>P7*O7</f>
        <v>0</v>
      </c>
      <c r="R7" s="68"/>
      <c r="U7" s="13"/>
    </row>
    <row r="8" spans="1:22" s="4" customFormat="1" ht="18" customHeight="1">
      <c r="B8" s="79">
        <v>62</v>
      </c>
      <c r="C8" s="63"/>
      <c r="D8" s="63"/>
      <c r="E8" s="63"/>
      <c r="F8" s="64"/>
      <c r="G8" s="136"/>
      <c r="H8" s="137"/>
      <c r="I8" s="137"/>
      <c r="J8" s="138"/>
      <c r="K8" s="65"/>
      <c r="L8" s="65"/>
      <c r="M8" s="65"/>
      <c r="N8" s="66"/>
      <c r="O8" s="67"/>
      <c r="P8" s="68"/>
      <c r="Q8" s="80">
        <f t="shared" ref="Q8:Q46" si="0">P8*O8</f>
        <v>0</v>
      </c>
      <c r="R8" s="68"/>
    </row>
    <row r="9" spans="1:22" s="4" customFormat="1" ht="18" customHeight="1">
      <c r="B9" s="79">
        <v>63</v>
      </c>
      <c r="C9" s="63"/>
      <c r="D9" s="63"/>
      <c r="E9" s="63"/>
      <c r="F9" s="64"/>
      <c r="G9" s="136"/>
      <c r="H9" s="137"/>
      <c r="I9" s="137"/>
      <c r="J9" s="138"/>
      <c r="K9" s="65"/>
      <c r="L9" s="65"/>
      <c r="M9" s="65"/>
      <c r="N9" s="66"/>
      <c r="O9" s="67"/>
      <c r="P9" s="68"/>
      <c r="Q9" s="80">
        <f t="shared" si="0"/>
        <v>0</v>
      </c>
      <c r="R9" s="68"/>
      <c r="V9" s="5"/>
    </row>
    <row r="10" spans="1:22" s="4" customFormat="1" ht="18" customHeight="1">
      <c r="B10" s="79">
        <v>64</v>
      </c>
      <c r="C10" s="63"/>
      <c r="D10" s="63"/>
      <c r="E10" s="63"/>
      <c r="F10" s="64"/>
      <c r="G10" s="136"/>
      <c r="H10" s="137"/>
      <c r="I10" s="137"/>
      <c r="J10" s="138"/>
      <c r="K10" s="65"/>
      <c r="L10" s="65"/>
      <c r="M10" s="65"/>
      <c r="N10" s="66"/>
      <c r="O10" s="67"/>
      <c r="P10" s="68"/>
      <c r="Q10" s="80">
        <f t="shared" si="0"/>
        <v>0</v>
      </c>
      <c r="R10" s="68"/>
    </row>
    <row r="11" spans="1:22" s="4" customFormat="1" ht="18" customHeight="1">
      <c r="B11" s="79">
        <v>65</v>
      </c>
      <c r="C11" s="63"/>
      <c r="D11" s="63"/>
      <c r="E11" s="63"/>
      <c r="F11" s="64"/>
      <c r="G11" s="136"/>
      <c r="H11" s="137"/>
      <c r="I11" s="137"/>
      <c r="J11" s="138"/>
      <c r="K11" s="65"/>
      <c r="L11" s="65"/>
      <c r="M11" s="65"/>
      <c r="N11" s="66"/>
      <c r="O11" s="67"/>
      <c r="P11" s="68"/>
      <c r="Q11" s="80">
        <f t="shared" si="0"/>
        <v>0</v>
      </c>
      <c r="R11" s="68"/>
    </row>
    <row r="12" spans="1:22" s="4" customFormat="1" ht="18" customHeight="1">
      <c r="B12" s="79">
        <v>66</v>
      </c>
      <c r="C12" s="63"/>
      <c r="D12" s="63"/>
      <c r="E12" s="63"/>
      <c r="F12" s="64"/>
      <c r="G12" s="136"/>
      <c r="H12" s="137"/>
      <c r="I12" s="137"/>
      <c r="J12" s="138"/>
      <c r="K12" s="65"/>
      <c r="L12" s="65"/>
      <c r="M12" s="65"/>
      <c r="N12" s="66"/>
      <c r="O12" s="67"/>
      <c r="P12" s="68"/>
      <c r="Q12" s="80">
        <f t="shared" si="0"/>
        <v>0</v>
      </c>
      <c r="R12" s="68"/>
    </row>
    <row r="13" spans="1:22" s="4" customFormat="1" ht="18" customHeight="1">
      <c r="B13" s="79">
        <v>67</v>
      </c>
      <c r="C13" s="63"/>
      <c r="D13" s="63"/>
      <c r="E13" s="63"/>
      <c r="F13" s="64"/>
      <c r="G13" s="136"/>
      <c r="H13" s="137"/>
      <c r="I13" s="137"/>
      <c r="J13" s="138"/>
      <c r="K13" s="65"/>
      <c r="L13" s="65"/>
      <c r="M13" s="65"/>
      <c r="N13" s="66"/>
      <c r="O13" s="67"/>
      <c r="P13" s="68"/>
      <c r="Q13" s="80">
        <f t="shared" si="0"/>
        <v>0</v>
      </c>
      <c r="R13" s="68"/>
      <c r="U13" s="5"/>
    </row>
    <row r="14" spans="1:22" s="4" customFormat="1" ht="18" customHeight="1">
      <c r="B14" s="79">
        <v>68</v>
      </c>
      <c r="C14" s="63"/>
      <c r="D14" s="63"/>
      <c r="E14" s="63"/>
      <c r="F14" s="64"/>
      <c r="G14" s="136"/>
      <c r="H14" s="137"/>
      <c r="I14" s="137"/>
      <c r="J14" s="138"/>
      <c r="K14" s="65"/>
      <c r="L14" s="65"/>
      <c r="M14" s="65"/>
      <c r="N14" s="66"/>
      <c r="O14" s="67"/>
      <c r="P14" s="68"/>
      <c r="Q14" s="80">
        <f t="shared" si="0"/>
        <v>0</v>
      </c>
      <c r="R14" s="68"/>
    </row>
    <row r="15" spans="1:22" s="4" customFormat="1" ht="18" customHeight="1">
      <c r="B15" s="79">
        <v>69</v>
      </c>
      <c r="C15" s="63"/>
      <c r="D15" s="63"/>
      <c r="E15" s="63"/>
      <c r="F15" s="64"/>
      <c r="G15" s="136"/>
      <c r="H15" s="137"/>
      <c r="I15" s="137"/>
      <c r="J15" s="138"/>
      <c r="K15" s="65"/>
      <c r="L15" s="65"/>
      <c r="M15" s="65"/>
      <c r="N15" s="66"/>
      <c r="O15" s="67"/>
      <c r="P15" s="68"/>
      <c r="Q15" s="80">
        <f t="shared" si="0"/>
        <v>0</v>
      </c>
      <c r="R15" s="68"/>
      <c r="U15" s="5"/>
    </row>
    <row r="16" spans="1:22" s="4" customFormat="1" ht="18" customHeight="1">
      <c r="B16" s="79">
        <v>70</v>
      </c>
      <c r="C16" s="63"/>
      <c r="D16" s="63"/>
      <c r="E16" s="63"/>
      <c r="F16" s="64"/>
      <c r="G16" s="136"/>
      <c r="H16" s="137"/>
      <c r="I16" s="137"/>
      <c r="J16" s="138"/>
      <c r="K16" s="65"/>
      <c r="L16" s="65"/>
      <c r="M16" s="65"/>
      <c r="N16" s="66"/>
      <c r="O16" s="67"/>
      <c r="P16" s="68"/>
      <c r="Q16" s="80">
        <f t="shared" si="0"/>
        <v>0</v>
      </c>
      <c r="R16" s="68"/>
    </row>
    <row r="17" spans="2:18" s="4" customFormat="1" ht="18" customHeight="1">
      <c r="B17" s="79">
        <v>71</v>
      </c>
      <c r="C17" s="63"/>
      <c r="D17" s="63"/>
      <c r="E17" s="63"/>
      <c r="F17" s="64"/>
      <c r="G17" s="136"/>
      <c r="H17" s="137"/>
      <c r="I17" s="137"/>
      <c r="J17" s="138"/>
      <c r="K17" s="65"/>
      <c r="L17" s="65"/>
      <c r="M17" s="65"/>
      <c r="N17" s="66"/>
      <c r="O17" s="67"/>
      <c r="P17" s="68"/>
      <c r="Q17" s="80">
        <f t="shared" si="0"/>
        <v>0</v>
      </c>
      <c r="R17" s="68"/>
    </row>
    <row r="18" spans="2:18" s="4" customFormat="1" ht="18" customHeight="1">
      <c r="B18" s="79">
        <v>72</v>
      </c>
      <c r="C18" s="63"/>
      <c r="D18" s="63"/>
      <c r="E18" s="63"/>
      <c r="F18" s="64"/>
      <c r="G18" s="136"/>
      <c r="H18" s="137"/>
      <c r="I18" s="137"/>
      <c r="J18" s="138"/>
      <c r="K18" s="65"/>
      <c r="L18" s="65"/>
      <c r="M18" s="65"/>
      <c r="N18" s="66"/>
      <c r="O18" s="67"/>
      <c r="P18" s="68"/>
      <c r="Q18" s="80">
        <f t="shared" si="0"/>
        <v>0</v>
      </c>
      <c r="R18" s="68"/>
    </row>
    <row r="19" spans="2:18" s="4" customFormat="1" ht="18" customHeight="1">
      <c r="B19" s="79">
        <v>73</v>
      </c>
      <c r="C19" s="63"/>
      <c r="D19" s="63"/>
      <c r="E19" s="63"/>
      <c r="F19" s="64"/>
      <c r="G19" s="136"/>
      <c r="H19" s="137"/>
      <c r="I19" s="137"/>
      <c r="J19" s="138"/>
      <c r="K19" s="65"/>
      <c r="L19" s="65"/>
      <c r="M19" s="65"/>
      <c r="N19" s="66"/>
      <c r="O19" s="67"/>
      <c r="P19" s="68"/>
      <c r="Q19" s="80">
        <f t="shared" si="0"/>
        <v>0</v>
      </c>
      <c r="R19" s="68"/>
    </row>
    <row r="20" spans="2:18" s="4" customFormat="1" ht="18" customHeight="1">
      <c r="B20" s="79">
        <v>74</v>
      </c>
      <c r="C20" s="63"/>
      <c r="D20" s="63"/>
      <c r="E20" s="63"/>
      <c r="F20" s="64"/>
      <c r="G20" s="136"/>
      <c r="H20" s="137"/>
      <c r="I20" s="137"/>
      <c r="J20" s="138"/>
      <c r="K20" s="65"/>
      <c r="L20" s="65"/>
      <c r="M20" s="65"/>
      <c r="N20" s="66"/>
      <c r="O20" s="67"/>
      <c r="P20" s="68"/>
      <c r="Q20" s="80">
        <f t="shared" si="0"/>
        <v>0</v>
      </c>
      <c r="R20" s="68"/>
    </row>
    <row r="21" spans="2:18" s="4" customFormat="1" ht="18" customHeight="1">
      <c r="B21" s="79">
        <v>75</v>
      </c>
      <c r="C21" s="63"/>
      <c r="D21" s="63"/>
      <c r="E21" s="63"/>
      <c r="F21" s="64"/>
      <c r="G21" s="136"/>
      <c r="H21" s="137"/>
      <c r="I21" s="137"/>
      <c r="J21" s="138"/>
      <c r="K21" s="65"/>
      <c r="L21" s="65"/>
      <c r="M21" s="65"/>
      <c r="N21" s="66"/>
      <c r="O21" s="67"/>
      <c r="P21" s="68"/>
      <c r="Q21" s="80">
        <f t="shared" si="0"/>
        <v>0</v>
      </c>
      <c r="R21" s="68"/>
    </row>
    <row r="22" spans="2:18" s="4" customFormat="1" ht="18" customHeight="1">
      <c r="B22" s="79">
        <v>76</v>
      </c>
      <c r="C22" s="63"/>
      <c r="D22" s="63"/>
      <c r="E22" s="63"/>
      <c r="F22" s="64"/>
      <c r="G22" s="136"/>
      <c r="H22" s="137"/>
      <c r="I22" s="137"/>
      <c r="J22" s="138"/>
      <c r="K22" s="65"/>
      <c r="L22" s="65"/>
      <c r="M22" s="65"/>
      <c r="N22" s="66"/>
      <c r="O22" s="67"/>
      <c r="P22" s="68"/>
      <c r="Q22" s="80">
        <f t="shared" si="0"/>
        <v>0</v>
      </c>
      <c r="R22" s="68"/>
    </row>
    <row r="23" spans="2:18" s="4" customFormat="1" ht="18" customHeight="1">
      <c r="B23" s="79">
        <v>77</v>
      </c>
      <c r="C23" s="63"/>
      <c r="D23" s="63"/>
      <c r="E23" s="63"/>
      <c r="F23" s="64"/>
      <c r="G23" s="136"/>
      <c r="H23" s="137"/>
      <c r="I23" s="137"/>
      <c r="J23" s="138"/>
      <c r="K23" s="65"/>
      <c r="L23" s="65"/>
      <c r="M23" s="65"/>
      <c r="N23" s="66"/>
      <c r="O23" s="67"/>
      <c r="P23" s="68"/>
      <c r="Q23" s="80">
        <f t="shared" si="0"/>
        <v>0</v>
      </c>
      <c r="R23" s="68"/>
    </row>
    <row r="24" spans="2:18" s="4" customFormat="1" ht="18" customHeight="1">
      <c r="B24" s="79">
        <v>78</v>
      </c>
      <c r="C24" s="63"/>
      <c r="D24" s="63"/>
      <c r="E24" s="63"/>
      <c r="F24" s="64"/>
      <c r="G24" s="136"/>
      <c r="H24" s="137"/>
      <c r="I24" s="137"/>
      <c r="J24" s="138"/>
      <c r="K24" s="65"/>
      <c r="L24" s="65"/>
      <c r="M24" s="65"/>
      <c r="N24" s="66"/>
      <c r="O24" s="67"/>
      <c r="P24" s="68"/>
      <c r="Q24" s="80">
        <f t="shared" si="0"/>
        <v>0</v>
      </c>
      <c r="R24" s="68"/>
    </row>
    <row r="25" spans="2:18" s="4" customFormat="1" ht="18" customHeight="1">
      <c r="B25" s="79">
        <v>79</v>
      </c>
      <c r="C25" s="63"/>
      <c r="D25" s="63"/>
      <c r="E25" s="63"/>
      <c r="F25" s="64"/>
      <c r="G25" s="136"/>
      <c r="H25" s="137"/>
      <c r="I25" s="137"/>
      <c r="J25" s="138"/>
      <c r="K25" s="65"/>
      <c r="L25" s="65"/>
      <c r="M25" s="65"/>
      <c r="N25" s="66"/>
      <c r="O25" s="67"/>
      <c r="P25" s="68"/>
      <c r="Q25" s="80">
        <f t="shared" si="0"/>
        <v>0</v>
      </c>
      <c r="R25" s="68"/>
    </row>
    <row r="26" spans="2:18" s="4" customFormat="1" ht="18" customHeight="1">
      <c r="B26" s="79">
        <v>80</v>
      </c>
      <c r="C26" s="63"/>
      <c r="D26" s="63"/>
      <c r="E26" s="63"/>
      <c r="F26" s="64"/>
      <c r="G26" s="136"/>
      <c r="H26" s="137"/>
      <c r="I26" s="137"/>
      <c r="J26" s="138"/>
      <c r="K26" s="65"/>
      <c r="L26" s="65"/>
      <c r="M26" s="65"/>
      <c r="N26" s="66"/>
      <c r="O26" s="67"/>
      <c r="P26" s="68"/>
      <c r="Q26" s="80">
        <f t="shared" si="0"/>
        <v>0</v>
      </c>
      <c r="R26" s="68"/>
    </row>
    <row r="27" spans="2:18" s="4" customFormat="1" ht="18" customHeight="1">
      <c r="B27" s="79">
        <v>81</v>
      </c>
      <c r="C27" s="63"/>
      <c r="D27" s="63"/>
      <c r="E27" s="63"/>
      <c r="F27" s="64"/>
      <c r="G27" s="136"/>
      <c r="H27" s="137"/>
      <c r="I27" s="137"/>
      <c r="J27" s="138"/>
      <c r="K27" s="65"/>
      <c r="L27" s="65"/>
      <c r="M27" s="65"/>
      <c r="N27" s="66"/>
      <c r="O27" s="67"/>
      <c r="P27" s="68"/>
      <c r="Q27" s="80">
        <f t="shared" si="0"/>
        <v>0</v>
      </c>
      <c r="R27" s="68"/>
    </row>
    <row r="28" spans="2:18" s="4" customFormat="1" ht="18" customHeight="1">
      <c r="B28" s="79">
        <v>82</v>
      </c>
      <c r="C28" s="63"/>
      <c r="D28" s="63"/>
      <c r="E28" s="63"/>
      <c r="F28" s="64"/>
      <c r="G28" s="136"/>
      <c r="H28" s="137"/>
      <c r="I28" s="137"/>
      <c r="J28" s="138"/>
      <c r="K28" s="65"/>
      <c r="L28" s="65"/>
      <c r="M28" s="65"/>
      <c r="N28" s="66"/>
      <c r="O28" s="67"/>
      <c r="P28" s="68"/>
      <c r="Q28" s="80">
        <f t="shared" si="0"/>
        <v>0</v>
      </c>
      <c r="R28" s="68"/>
    </row>
    <row r="29" spans="2:18" s="4" customFormat="1" ht="18" customHeight="1">
      <c r="B29" s="79">
        <v>83</v>
      </c>
      <c r="C29" s="63"/>
      <c r="D29" s="63"/>
      <c r="E29" s="63"/>
      <c r="F29" s="64"/>
      <c r="G29" s="136"/>
      <c r="H29" s="137"/>
      <c r="I29" s="137"/>
      <c r="J29" s="138"/>
      <c r="K29" s="65"/>
      <c r="L29" s="65"/>
      <c r="M29" s="65"/>
      <c r="N29" s="66"/>
      <c r="O29" s="67"/>
      <c r="P29" s="68"/>
      <c r="Q29" s="80">
        <f t="shared" si="0"/>
        <v>0</v>
      </c>
      <c r="R29" s="68"/>
    </row>
    <row r="30" spans="2:18" s="4" customFormat="1" ht="18" customHeight="1">
      <c r="B30" s="79">
        <v>84</v>
      </c>
      <c r="C30" s="63"/>
      <c r="D30" s="63"/>
      <c r="E30" s="63"/>
      <c r="F30" s="64"/>
      <c r="G30" s="136"/>
      <c r="H30" s="137"/>
      <c r="I30" s="137"/>
      <c r="J30" s="138"/>
      <c r="K30" s="65"/>
      <c r="L30" s="65"/>
      <c r="M30" s="65"/>
      <c r="N30" s="66"/>
      <c r="O30" s="67"/>
      <c r="P30" s="68"/>
      <c r="Q30" s="80">
        <f t="shared" si="0"/>
        <v>0</v>
      </c>
      <c r="R30" s="68"/>
    </row>
    <row r="31" spans="2:18" s="4" customFormat="1" ht="18" customHeight="1">
      <c r="B31" s="79">
        <v>85</v>
      </c>
      <c r="C31" s="63"/>
      <c r="D31" s="63"/>
      <c r="E31" s="63"/>
      <c r="F31" s="64"/>
      <c r="G31" s="136"/>
      <c r="H31" s="137"/>
      <c r="I31" s="137"/>
      <c r="J31" s="138"/>
      <c r="K31" s="65"/>
      <c r="L31" s="65"/>
      <c r="M31" s="65"/>
      <c r="N31" s="66"/>
      <c r="O31" s="67"/>
      <c r="P31" s="68"/>
      <c r="Q31" s="80">
        <f t="shared" si="0"/>
        <v>0</v>
      </c>
      <c r="R31" s="68"/>
    </row>
    <row r="32" spans="2:18" s="4" customFormat="1" ht="18" customHeight="1">
      <c r="B32" s="79">
        <v>86</v>
      </c>
      <c r="C32" s="63"/>
      <c r="D32" s="63"/>
      <c r="E32" s="63"/>
      <c r="F32" s="64"/>
      <c r="G32" s="136"/>
      <c r="H32" s="137"/>
      <c r="I32" s="137"/>
      <c r="J32" s="138"/>
      <c r="K32" s="65"/>
      <c r="L32" s="65"/>
      <c r="M32" s="65"/>
      <c r="N32" s="66"/>
      <c r="O32" s="67"/>
      <c r="P32" s="68"/>
      <c r="Q32" s="80">
        <f t="shared" si="0"/>
        <v>0</v>
      </c>
      <c r="R32" s="68"/>
    </row>
    <row r="33" spans="1:18" s="4" customFormat="1" ht="18" customHeight="1">
      <c r="B33" s="79">
        <v>87</v>
      </c>
      <c r="C33" s="63"/>
      <c r="D33" s="63"/>
      <c r="E33" s="63"/>
      <c r="F33" s="64"/>
      <c r="G33" s="136"/>
      <c r="H33" s="137"/>
      <c r="I33" s="137"/>
      <c r="J33" s="138"/>
      <c r="K33" s="65"/>
      <c r="L33" s="65"/>
      <c r="M33" s="65"/>
      <c r="N33" s="66"/>
      <c r="O33" s="67"/>
      <c r="P33" s="68"/>
      <c r="Q33" s="80">
        <f t="shared" si="0"/>
        <v>0</v>
      </c>
      <c r="R33" s="68"/>
    </row>
    <row r="34" spans="1:18" s="4" customFormat="1" ht="18" customHeight="1">
      <c r="B34" s="79">
        <v>88</v>
      </c>
      <c r="C34" s="63"/>
      <c r="D34" s="63"/>
      <c r="E34" s="63"/>
      <c r="F34" s="64"/>
      <c r="G34" s="136"/>
      <c r="H34" s="137"/>
      <c r="I34" s="137"/>
      <c r="J34" s="138"/>
      <c r="K34" s="65"/>
      <c r="L34" s="65"/>
      <c r="M34" s="65"/>
      <c r="N34" s="66"/>
      <c r="O34" s="67"/>
      <c r="P34" s="68"/>
      <c r="Q34" s="80">
        <f t="shared" si="0"/>
        <v>0</v>
      </c>
      <c r="R34" s="68"/>
    </row>
    <row r="35" spans="1:18" s="4" customFormat="1" ht="18" customHeight="1">
      <c r="B35" s="79">
        <v>89</v>
      </c>
      <c r="C35" s="63"/>
      <c r="D35" s="63"/>
      <c r="E35" s="63"/>
      <c r="F35" s="64"/>
      <c r="G35" s="136"/>
      <c r="H35" s="137"/>
      <c r="I35" s="137"/>
      <c r="J35" s="138"/>
      <c r="K35" s="65"/>
      <c r="L35" s="65"/>
      <c r="M35" s="65"/>
      <c r="N35" s="66"/>
      <c r="O35" s="67"/>
      <c r="P35" s="68"/>
      <c r="Q35" s="80">
        <f t="shared" si="0"/>
        <v>0</v>
      </c>
      <c r="R35" s="68"/>
    </row>
    <row r="36" spans="1:18" s="4" customFormat="1" ht="18" customHeight="1">
      <c r="B36" s="79">
        <v>90</v>
      </c>
      <c r="C36" s="63"/>
      <c r="D36" s="63"/>
      <c r="E36" s="63"/>
      <c r="F36" s="64"/>
      <c r="G36" s="136"/>
      <c r="H36" s="137"/>
      <c r="I36" s="137"/>
      <c r="J36" s="138"/>
      <c r="K36" s="65"/>
      <c r="L36" s="65"/>
      <c r="M36" s="65"/>
      <c r="N36" s="66"/>
      <c r="O36" s="67"/>
      <c r="P36" s="68"/>
      <c r="Q36" s="80">
        <f t="shared" si="0"/>
        <v>0</v>
      </c>
      <c r="R36" s="68"/>
    </row>
    <row r="37" spans="1:18" s="4" customFormat="1" ht="18" customHeight="1">
      <c r="B37" s="79">
        <v>91</v>
      </c>
      <c r="C37" s="63"/>
      <c r="D37" s="63"/>
      <c r="E37" s="63"/>
      <c r="F37" s="64"/>
      <c r="G37" s="136"/>
      <c r="H37" s="137"/>
      <c r="I37" s="137"/>
      <c r="J37" s="138"/>
      <c r="K37" s="65"/>
      <c r="L37" s="65"/>
      <c r="M37" s="65"/>
      <c r="N37" s="66"/>
      <c r="O37" s="67"/>
      <c r="P37" s="68"/>
      <c r="Q37" s="80">
        <f t="shared" si="0"/>
        <v>0</v>
      </c>
      <c r="R37" s="68"/>
    </row>
    <row r="38" spans="1:18" s="4" customFormat="1" ht="18" customHeight="1">
      <c r="B38" s="79">
        <v>92</v>
      </c>
      <c r="C38" s="63"/>
      <c r="D38" s="63"/>
      <c r="E38" s="63"/>
      <c r="F38" s="64"/>
      <c r="G38" s="136"/>
      <c r="H38" s="137"/>
      <c r="I38" s="137"/>
      <c r="J38" s="138"/>
      <c r="K38" s="65"/>
      <c r="L38" s="65"/>
      <c r="M38" s="65"/>
      <c r="N38" s="66"/>
      <c r="O38" s="67"/>
      <c r="P38" s="68"/>
      <c r="Q38" s="80">
        <f t="shared" si="0"/>
        <v>0</v>
      </c>
      <c r="R38" s="68"/>
    </row>
    <row r="39" spans="1:18" s="4" customFormat="1" ht="18" customHeight="1">
      <c r="B39" s="79">
        <v>93</v>
      </c>
      <c r="C39" s="63"/>
      <c r="D39" s="63"/>
      <c r="E39" s="63"/>
      <c r="F39" s="64"/>
      <c r="G39" s="136"/>
      <c r="H39" s="137"/>
      <c r="I39" s="137"/>
      <c r="J39" s="138"/>
      <c r="K39" s="65"/>
      <c r="L39" s="65"/>
      <c r="M39" s="65"/>
      <c r="N39" s="66"/>
      <c r="O39" s="67"/>
      <c r="P39" s="68"/>
      <c r="Q39" s="80">
        <f t="shared" si="0"/>
        <v>0</v>
      </c>
      <c r="R39" s="68"/>
    </row>
    <row r="40" spans="1:18" s="4" customFormat="1" ht="18" customHeight="1">
      <c r="B40" s="79">
        <v>94</v>
      </c>
      <c r="C40" s="63"/>
      <c r="D40" s="63"/>
      <c r="E40" s="63"/>
      <c r="F40" s="64"/>
      <c r="G40" s="136"/>
      <c r="H40" s="137"/>
      <c r="I40" s="137"/>
      <c r="J40" s="138"/>
      <c r="K40" s="65"/>
      <c r="L40" s="65"/>
      <c r="M40" s="65"/>
      <c r="N40" s="66"/>
      <c r="O40" s="67"/>
      <c r="P40" s="68"/>
      <c r="Q40" s="80">
        <f t="shared" si="0"/>
        <v>0</v>
      </c>
      <c r="R40" s="68"/>
    </row>
    <row r="41" spans="1:18" s="4" customFormat="1" ht="18" customHeight="1">
      <c r="B41" s="79">
        <v>95</v>
      </c>
      <c r="C41" s="63"/>
      <c r="D41" s="63"/>
      <c r="E41" s="63"/>
      <c r="F41" s="64"/>
      <c r="G41" s="136"/>
      <c r="H41" s="137"/>
      <c r="I41" s="137"/>
      <c r="J41" s="138"/>
      <c r="K41" s="65"/>
      <c r="L41" s="65"/>
      <c r="M41" s="65"/>
      <c r="N41" s="66"/>
      <c r="O41" s="67"/>
      <c r="P41" s="68"/>
      <c r="Q41" s="80">
        <f t="shared" si="0"/>
        <v>0</v>
      </c>
      <c r="R41" s="68"/>
    </row>
    <row r="42" spans="1:18" s="4" customFormat="1" ht="18" customHeight="1">
      <c r="B42" s="79">
        <v>96</v>
      </c>
      <c r="C42" s="63"/>
      <c r="D42" s="63"/>
      <c r="E42" s="63"/>
      <c r="F42" s="64"/>
      <c r="G42" s="136"/>
      <c r="H42" s="137"/>
      <c r="I42" s="137"/>
      <c r="J42" s="138"/>
      <c r="K42" s="65"/>
      <c r="L42" s="65"/>
      <c r="M42" s="65"/>
      <c r="N42" s="66"/>
      <c r="O42" s="67"/>
      <c r="P42" s="68"/>
      <c r="Q42" s="80">
        <f t="shared" si="0"/>
        <v>0</v>
      </c>
      <c r="R42" s="68"/>
    </row>
    <row r="43" spans="1:18" s="4" customFormat="1" ht="18" customHeight="1">
      <c r="B43" s="79">
        <v>97</v>
      </c>
      <c r="C43" s="63"/>
      <c r="D43" s="63"/>
      <c r="E43" s="63"/>
      <c r="F43" s="64"/>
      <c r="G43" s="136"/>
      <c r="H43" s="137"/>
      <c r="I43" s="137"/>
      <c r="J43" s="138"/>
      <c r="K43" s="65"/>
      <c r="L43" s="65"/>
      <c r="M43" s="65"/>
      <c r="N43" s="66"/>
      <c r="O43" s="67"/>
      <c r="P43" s="68"/>
      <c r="Q43" s="80">
        <f t="shared" si="0"/>
        <v>0</v>
      </c>
      <c r="R43" s="68"/>
    </row>
    <row r="44" spans="1:18" s="4" customFormat="1" ht="18" customHeight="1">
      <c r="B44" s="79">
        <v>98</v>
      </c>
      <c r="C44" s="63"/>
      <c r="D44" s="63"/>
      <c r="E44" s="63"/>
      <c r="F44" s="64"/>
      <c r="G44" s="136"/>
      <c r="H44" s="137"/>
      <c r="I44" s="137"/>
      <c r="J44" s="138"/>
      <c r="K44" s="65"/>
      <c r="L44" s="65"/>
      <c r="M44" s="65"/>
      <c r="N44" s="66"/>
      <c r="O44" s="67"/>
      <c r="P44" s="68"/>
      <c r="Q44" s="80">
        <f t="shared" si="0"/>
        <v>0</v>
      </c>
      <c r="R44" s="68"/>
    </row>
    <row r="45" spans="1:18" s="4" customFormat="1" ht="18" customHeight="1">
      <c r="B45" s="79">
        <v>99</v>
      </c>
      <c r="C45" s="63"/>
      <c r="D45" s="63"/>
      <c r="E45" s="63"/>
      <c r="F45" s="64"/>
      <c r="G45" s="136"/>
      <c r="H45" s="137"/>
      <c r="I45" s="137"/>
      <c r="J45" s="138"/>
      <c r="K45" s="65"/>
      <c r="L45" s="65"/>
      <c r="M45" s="65"/>
      <c r="N45" s="66"/>
      <c r="O45" s="67"/>
      <c r="P45" s="68"/>
      <c r="Q45" s="80">
        <f t="shared" si="0"/>
        <v>0</v>
      </c>
      <c r="R45" s="68"/>
    </row>
    <row r="46" spans="1:18" s="4" customFormat="1" ht="18" customHeight="1">
      <c r="B46" s="79">
        <v>100</v>
      </c>
      <c r="C46" s="63"/>
      <c r="D46" s="63"/>
      <c r="E46" s="63"/>
      <c r="F46" s="64"/>
      <c r="G46" s="136"/>
      <c r="H46" s="137"/>
      <c r="I46" s="137"/>
      <c r="J46" s="138"/>
      <c r="K46" s="65"/>
      <c r="L46" s="65"/>
      <c r="M46" s="65"/>
      <c r="N46" s="66"/>
      <c r="O46" s="67"/>
      <c r="P46" s="68"/>
      <c r="Q46" s="80">
        <f t="shared" si="0"/>
        <v>0</v>
      </c>
      <c r="R46" s="68"/>
    </row>
    <row r="47" spans="1:18" s="4" customFormat="1" ht="23.1" customHeight="1">
      <c r="A47" s="19"/>
      <c r="B47" s="74" t="s">
        <v>47</v>
      </c>
      <c r="C47" s="17"/>
      <c r="D47" s="21"/>
      <c r="E47" s="21"/>
      <c r="F47" s="21"/>
      <c r="G47" s="21"/>
      <c r="H47" s="21"/>
      <c r="I47" s="21"/>
      <c r="J47" s="21"/>
      <c r="K47" s="21"/>
      <c r="L47" s="21"/>
      <c r="M47" s="21"/>
      <c r="N47" s="21"/>
      <c r="O47" s="21"/>
      <c r="P47" s="21"/>
      <c r="Q47" s="70">
        <f>SUM(Q7:Q46)</f>
        <v>0</v>
      </c>
      <c r="R47" s="70">
        <f>SUM(R7:R46)</f>
        <v>0</v>
      </c>
    </row>
    <row r="48" spans="1:18" s="31" customFormat="1" ht="3.6" customHeight="1">
      <c r="A48" s="25"/>
      <c r="B48" s="26"/>
      <c r="C48" s="27"/>
      <c r="D48" s="27"/>
      <c r="E48" s="27"/>
      <c r="F48" s="27"/>
      <c r="G48" s="27"/>
      <c r="H48" s="28"/>
      <c r="I48" s="28"/>
      <c r="J48" s="28"/>
      <c r="K48" s="29"/>
      <c r="L48" s="29"/>
      <c r="M48" s="29"/>
      <c r="N48" s="29"/>
      <c r="O48" s="29"/>
      <c r="P48" s="29"/>
      <c r="Q48" s="29"/>
      <c r="R48" s="30"/>
    </row>
  </sheetData>
  <sheetProtection algorithmName="SHA-512" hashValue="iwCsLpmW0xT1xYOiE3yTTYHGLxkjdLs23hiOWhWe1CXCGqLIwh2NXseQFe2nvu7j7+JM6yyeIHC05TGmZYlCyA==" saltValue="ZQqgXjHOvWfX5sftdyap5g==" spinCount="100000" sheet="1" objects="1" scenarios="1"/>
  <mergeCells count="54">
    <mergeCell ref="B1:R1"/>
    <mergeCell ref="B2:C3"/>
    <mergeCell ref="D3:E3"/>
    <mergeCell ref="G3:H3"/>
    <mergeCell ref="K3:N3"/>
    <mergeCell ref="Q3:R3"/>
    <mergeCell ref="G12:J12"/>
    <mergeCell ref="B4:R4"/>
    <mergeCell ref="B5:B6"/>
    <mergeCell ref="F5:F6"/>
    <mergeCell ref="G5:J6"/>
    <mergeCell ref="N5:N6"/>
    <mergeCell ref="O5:O6"/>
    <mergeCell ref="P5:P6"/>
    <mergeCell ref="Q5:R5"/>
    <mergeCell ref="G7:J7"/>
    <mergeCell ref="G8:J8"/>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G36:J36"/>
    <mergeCell ref="G25:J25"/>
    <mergeCell ref="G26:J26"/>
    <mergeCell ref="G27:J27"/>
    <mergeCell ref="G28:J28"/>
    <mergeCell ref="G29:J29"/>
    <mergeCell ref="G30:J30"/>
    <mergeCell ref="G31:J31"/>
    <mergeCell ref="G32:J32"/>
    <mergeCell ref="G33:J33"/>
    <mergeCell ref="G34:J34"/>
    <mergeCell ref="G35:J35"/>
    <mergeCell ref="G43:J43"/>
    <mergeCell ref="G44:J44"/>
    <mergeCell ref="G45:J45"/>
    <mergeCell ref="G46:J46"/>
    <mergeCell ref="G37:J37"/>
    <mergeCell ref="G38:J38"/>
    <mergeCell ref="G39:J39"/>
    <mergeCell ref="G40:J40"/>
    <mergeCell ref="G41:J41"/>
    <mergeCell ref="G42:J42"/>
  </mergeCells>
  <conditionalFormatting sqref="H48">
    <cfRule type="cellIs" dxfId="20" priority="21" operator="equal">
      <formula>"aaa"</formula>
    </cfRule>
  </conditionalFormatting>
  <conditionalFormatting sqref="O7:O19 O46">
    <cfRule type="expression" dxfId="19" priority="20">
      <formula>F7="Flat Pay (non-FWS)"</formula>
    </cfRule>
  </conditionalFormatting>
  <conditionalFormatting sqref="P7:P19 P46">
    <cfRule type="expression" dxfId="18" priority="19">
      <formula>F7="Flat Pay (non-FWS)"</formula>
    </cfRule>
  </conditionalFormatting>
  <conditionalFormatting sqref="N7:N19 N46">
    <cfRule type="expression" dxfId="17" priority="18">
      <formula>F7="Flat Pay (non-FWS)"</formula>
    </cfRule>
  </conditionalFormatting>
  <conditionalFormatting sqref="Q7:Q19 Q46">
    <cfRule type="expression" dxfId="16" priority="17">
      <formula>F7="Flat Pay (non-FWS)"</formula>
    </cfRule>
  </conditionalFormatting>
  <conditionalFormatting sqref="R7:R19 R46">
    <cfRule type="expression" dxfId="15" priority="16">
      <formula>F7="Prior Period Correction"</formula>
    </cfRule>
  </conditionalFormatting>
  <conditionalFormatting sqref="O45">
    <cfRule type="expression" dxfId="14" priority="15">
      <formula>F45="Flat Pay (non-FWS)"</formula>
    </cfRule>
  </conditionalFormatting>
  <conditionalFormatting sqref="P45">
    <cfRule type="expression" dxfId="13" priority="14">
      <formula>F45="Flat Pay (non-FWS)"</formula>
    </cfRule>
  </conditionalFormatting>
  <conditionalFormatting sqref="N45">
    <cfRule type="expression" dxfId="12" priority="13">
      <formula>F45="Flat Pay (non-FWS)"</formula>
    </cfRule>
  </conditionalFormatting>
  <conditionalFormatting sqref="Q45">
    <cfRule type="expression" dxfId="11" priority="12">
      <formula>F45="Flat Pay (non-FWS)"</formula>
    </cfRule>
  </conditionalFormatting>
  <conditionalFormatting sqref="R45">
    <cfRule type="expression" dxfId="10" priority="11">
      <formula>F45="Prior Period Correction"</formula>
    </cfRule>
  </conditionalFormatting>
  <conditionalFormatting sqref="O20:O31 O42:O44">
    <cfRule type="expression" dxfId="9" priority="10">
      <formula>F20="Flat Pay (non-FWS)"</formula>
    </cfRule>
  </conditionalFormatting>
  <conditionalFormatting sqref="P20:P31 P42:P44">
    <cfRule type="expression" dxfId="8" priority="9">
      <formula>F20="Flat Pay (non-FWS)"</formula>
    </cfRule>
  </conditionalFormatting>
  <conditionalFormatting sqref="N20:N31 N42:N44">
    <cfRule type="expression" dxfId="7" priority="8">
      <formula>F20="Flat Pay (non-FWS)"</formula>
    </cfRule>
  </conditionalFormatting>
  <conditionalFormatting sqref="Q20:Q31 Q42:Q44">
    <cfRule type="expression" dxfId="6" priority="7">
      <formula>F20="Flat Pay (non-FWS)"</formula>
    </cfRule>
  </conditionalFormatting>
  <conditionalFormatting sqref="R20:R31 R42:R44">
    <cfRule type="expression" dxfId="5" priority="6">
      <formula>F20="Prior Period Correction"</formula>
    </cfRule>
  </conditionalFormatting>
  <conditionalFormatting sqref="O32:O41">
    <cfRule type="expression" dxfId="4" priority="5">
      <formula>F32="Flat Pay (non-FWS)"</formula>
    </cfRule>
  </conditionalFormatting>
  <conditionalFormatting sqref="P32:P41">
    <cfRule type="expression" dxfId="3" priority="4">
      <formula>F32="Flat Pay (non-FWS)"</formula>
    </cfRule>
  </conditionalFormatting>
  <conditionalFormatting sqref="N32:N41">
    <cfRule type="expression" dxfId="2" priority="3">
      <formula>F32="Flat Pay (non-FWS)"</formula>
    </cfRule>
  </conditionalFormatting>
  <conditionalFormatting sqref="Q32:Q41">
    <cfRule type="expression" dxfId="1" priority="2">
      <formula>F32="Flat Pay (non-FWS)"</formula>
    </cfRule>
  </conditionalFormatting>
  <conditionalFormatting sqref="R32:R41">
    <cfRule type="expression" dxfId="0" priority="1">
      <formula>F32="Prior Period Correction"</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7:C46" xr:uid="{CED7F639-4386-45F1-9A08-229EC78AA63A}">
      <formula1>9</formula1>
    </dataValidation>
    <dataValidation type="list" allowBlank="1" showInputMessage="1" showErrorMessage="1" sqref="F7:F46" xr:uid="{9CA7E040-C31B-4796-B84E-98EF5BDB8781}">
      <formula1>"Prior Period Correction, Flat Pay (non-FWS)"</formula1>
    </dataValidation>
  </dataValidations>
  <printOptions horizontalCentered="1"/>
  <pageMargins left="0.25" right="0.25" top="0.25" bottom="0.25" header="0.05" footer="0.05"/>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FA0C-BA87-4EE6-80F4-4F8F154FF835}">
  <sheetPr>
    <pageSetUpPr fitToPage="1"/>
  </sheetPr>
  <dimension ref="A1:B28"/>
  <sheetViews>
    <sheetView showGridLines="0" workbookViewId="0"/>
  </sheetViews>
  <sheetFormatPr defaultRowHeight="15.75"/>
  <cols>
    <col min="1" max="1" width="24.375" customWidth="1"/>
    <col min="2" max="2" width="87.125" customWidth="1"/>
  </cols>
  <sheetData>
    <row r="1" spans="1:2">
      <c r="A1" s="93" t="s">
        <v>49</v>
      </c>
    </row>
    <row r="2" spans="1:2">
      <c r="A2" s="94"/>
    </row>
    <row r="3" spans="1:2">
      <c r="A3" s="95" t="s">
        <v>50</v>
      </c>
    </row>
    <row r="4" spans="1:2">
      <c r="A4" s="96"/>
    </row>
    <row r="5" spans="1:2">
      <c r="A5" s="96" t="s">
        <v>64</v>
      </c>
    </row>
    <row r="6" spans="1:2">
      <c r="A6" s="97"/>
    </row>
    <row r="7" spans="1:2" ht="21" customHeight="1">
      <c r="A7" s="98" t="s">
        <v>59</v>
      </c>
      <c r="B7" s="99" t="s">
        <v>51</v>
      </c>
    </row>
    <row r="8" spans="1:2">
      <c r="A8" s="98"/>
      <c r="B8" s="99"/>
    </row>
    <row r="9" spans="1:2" ht="33" customHeight="1">
      <c r="A9" s="98" t="s">
        <v>60</v>
      </c>
      <c r="B9" s="99" t="s">
        <v>57</v>
      </c>
    </row>
    <row r="10" spans="1:2">
      <c r="A10" s="98"/>
      <c r="B10" s="99"/>
    </row>
    <row r="11" spans="1:2" ht="30">
      <c r="A11" s="98" t="s">
        <v>61</v>
      </c>
      <c r="B11" s="99" t="s">
        <v>52</v>
      </c>
    </row>
    <row r="12" spans="1:2">
      <c r="A12" s="98"/>
      <c r="B12" s="99"/>
    </row>
    <row r="13" spans="1:2" ht="33" customHeight="1">
      <c r="A13" s="98" t="s">
        <v>62</v>
      </c>
      <c r="B13" s="99" t="s">
        <v>53</v>
      </c>
    </row>
    <row r="14" spans="1:2">
      <c r="A14" s="98"/>
      <c r="B14" s="99"/>
    </row>
    <row r="15" spans="1:2" ht="19.5" customHeight="1">
      <c r="A15" s="98" t="s">
        <v>63</v>
      </c>
      <c r="B15" s="99" t="s">
        <v>54</v>
      </c>
    </row>
    <row r="16" spans="1:2">
      <c r="A16" s="100"/>
      <c r="B16" s="101"/>
    </row>
    <row r="17" spans="1:2">
      <c r="A17" s="174" t="s">
        <v>55</v>
      </c>
      <c r="B17" s="174"/>
    </row>
    <row r="19" spans="1:2" ht="36.950000000000003" customHeight="1">
      <c r="A19" s="175" t="s">
        <v>56</v>
      </c>
      <c r="B19" s="175"/>
    </row>
    <row r="20" spans="1:2">
      <c r="A20" s="102"/>
    </row>
    <row r="21" spans="1:2" ht="36.6" customHeight="1">
      <c r="A21" s="175" t="s">
        <v>65</v>
      </c>
      <c r="B21" s="175"/>
    </row>
    <row r="22" spans="1:2">
      <c r="A22" s="103"/>
    </row>
    <row r="23" spans="1:2" ht="149.25" customHeight="1">
      <c r="A23" s="177" t="s">
        <v>66</v>
      </c>
      <c r="B23" s="177"/>
    </row>
    <row r="24" spans="1:2">
      <c r="A24" s="176"/>
      <c r="B24" s="175"/>
    </row>
    <row r="25" spans="1:2">
      <c r="A25" s="96"/>
    </row>
    <row r="26" spans="1:2" ht="53.1" customHeight="1">
      <c r="A26" s="173"/>
      <c r="B26" s="173"/>
    </row>
    <row r="27" spans="1:2">
      <c r="A27" s="95"/>
    </row>
    <row r="28" spans="1:2" ht="33" customHeight="1">
      <c r="A28" s="173"/>
      <c r="B28" s="173"/>
    </row>
  </sheetData>
  <sheetProtection algorithmName="SHA-512" hashValue="nj9zG7okaRPwAGtc9b8vK9hV4C7BFvZ5XQrOkZbDjX5bg5RY6Ohecy+T6eyf4ah+zyG5PiifuhSZOWesPBx2Ww==" saltValue="sKEAYepUBvWc+HWYGI/yhQ==" spinCount="100000" sheet="1" objects="1" scenarios="1"/>
  <mergeCells count="7">
    <mergeCell ref="A28:B28"/>
    <mergeCell ref="A17:B17"/>
    <mergeCell ref="A19:B19"/>
    <mergeCell ref="A21:B21"/>
    <mergeCell ref="A23:B23"/>
    <mergeCell ref="A24:B24"/>
    <mergeCell ref="A26:B26"/>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Student Payroll Adjustments</vt:lpstr>
      <vt:lpstr>Student Payroll Adj Page 2</vt:lpstr>
      <vt:lpstr>Student Payroll Adj Page 3</vt:lpstr>
      <vt:lpstr>Pay Rates</vt:lpstr>
      <vt:lpstr>'Student Payroll Adj Page 2'!Accounts</vt:lpstr>
      <vt:lpstr>'Student Payroll Adj Page 3'!Accounts</vt:lpstr>
      <vt:lpstr>Accounts</vt:lpstr>
      <vt:lpstr>'Pay Rates'!Print_Area</vt:lpstr>
      <vt:lpstr>'Student Payroll Adj Page 2'!Print_Area</vt:lpstr>
      <vt:lpstr>'Student Payroll Adj Page 3'!Print_Area</vt:lpstr>
      <vt:lpstr>'Student Payroll Adjustments'!Print_Area</vt:lpstr>
    </vt:vector>
  </TitlesOfParts>
  <Company>Lafayette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Bohn, Andrea</cp:lastModifiedBy>
  <cp:lastPrinted>2024-07-10T15:55:07Z</cp:lastPrinted>
  <dcterms:created xsi:type="dcterms:W3CDTF">2012-11-12T18:34:08Z</dcterms:created>
  <dcterms:modified xsi:type="dcterms:W3CDTF">2024-07-10T15:55:36Z</dcterms:modified>
</cp:coreProperties>
</file>