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defaultThemeVersion="124226"/>
  <mc:AlternateContent xmlns:mc="http://schemas.openxmlformats.org/markup-compatibility/2006">
    <mc:Choice Requires="x15">
      <x15ac:absPath xmlns:x15ac="http://schemas.microsoft.com/office/spreadsheetml/2010/11/ac" url="G:\Shared drives\controller_accounts_payable\Travel Expense Reports\"/>
    </mc:Choice>
  </mc:AlternateContent>
  <xr:revisionPtr revIDLastSave="0" documentId="13_ncr:1_{CCB37AC6-F0AB-4C9A-BF05-0FA1693810B0}" xr6:coauthVersionLast="47" xr6:coauthVersionMax="47" xr10:uidLastSave="{00000000-0000-0000-0000-000000000000}"/>
  <workbookProtection workbookAlgorithmName="SHA-512" workbookHashValue="T4MJ89dJxHHXAuq9s2Zm+Kif5WGvFvsoFxrbJhtuLCiZpdBje9iW5rKN2krHUyCGF4Tn13LN2eFrpLbDyVVQrw==" workbookSaltValue="ORVvFKJXOixctojL0CnTeg==" workbookSpinCount="100000" lockStructure="1"/>
  <bookViews>
    <workbookView xWindow="-57720" yWindow="105" windowWidth="29040" windowHeight="17520" xr2:uid="{00000000-000D-0000-FFFF-FFFF00000000}"/>
  </bookViews>
  <sheets>
    <sheet name="Travel Reimbursement" sheetId="2" r:id="rId1"/>
    <sheet name="Trav Reimb-Page 2-Addl Lines" sheetId="4" r:id="rId2"/>
  </sheets>
  <definedNames>
    <definedName name="Accounts" localSheetId="1">'Trav Reimb-Page 2-Addl Lines'!#REF!</definedName>
    <definedName name="Accounts">'Travel Reimbursement'!$W$17:$X$20</definedName>
    <definedName name="_xlnm.Print_Area" localSheetId="1">'Trav Reimb-Page 2-Addl Lines'!$B$1:$P$42</definedName>
    <definedName name="_xlnm.Print_Area" localSheetId="0">'Travel Reimbursement'!$B$1:$P$46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K41" i="4" l="1"/>
  <c r="J41" i="4"/>
  <c r="K40" i="4"/>
  <c r="J40" i="4"/>
  <c r="K39" i="4"/>
  <c r="J39"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 r="K21" i="2"/>
  <c r="J21" i="2"/>
  <c r="K20" i="2"/>
  <c r="J20" i="2"/>
  <c r="K19" i="2"/>
  <c r="J19" i="2"/>
  <c r="K18" i="2"/>
  <c r="J18" i="2"/>
  <c r="K17" i="2"/>
  <c r="J17" i="2"/>
  <c r="K16" i="2"/>
  <c r="J16" i="2"/>
  <c r="K15" i="2"/>
  <c r="J15" i="2"/>
  <c r="K14" i="2"/>
  <c r="J14" i="2"/>
  <c r="K13" i="2"/>
  <c r="J13" i="2"/>
  <c r="K12" i="2"/>
  <c r="J12" i="2"/>
  <c r="K11" i="2"/>
  <c r="J11" i="2"/>
  <c r="K10" i="2"/>
  <c r="J10" i="2"/>
  <c r="K9" i="2"/>
  <c r="J9" i="2"/>
  <c r="K8" i="2"/>
  <c r="J8" i="2"/>
  <c r="K7" i="2"/>
  <c r="J7" i="2"/>
  <c r="P39" i="4" l="1"/>
  <c r="P38" i="4"/>
  <c r="P34" i="4"/>
  <c r="P33" i="4"/>
  <c r="P31" i="4"/>
  <c r="P30" i="4"/>
  <c r="P27" i="4"/>
  <c r="P26" i="4"/>
  <c r="P24" i="4"/>
  <c r="P22" i="4"/>
  <c r="P20" i="4"/>
  <c r="P18" i="4"/>
  <c r="P15" i="4"/>
  <c r="P14" i="4"/>
  <c r="P13" i="4"/>
  <c r="P12" i="4"/>
  <c r="P10" i="4"/>
  <c r="P8" i="4"/>
  <c r="P21" i="2"/>
  <c r="H39" i="2"/>
  <c r="P3" i="4"/>
  <c r="P40" i="4"/>
  <c r="P37" i="4"/>
  <c r="P36" i="4"/>
  <c r="P35" i="4"/>
  <c r="P32" i="4"/>
  <c r="O42" i="4"/>
  <c r="O22" i="2" s="1"/>
  <c r="N42" i="4"/>
  <c r="N22" i="2" s="1"/>
  <c r="M42" i="4"/>
  <c r="M22" i="2" s="1"/>
  <c r="L42" i="4"/>
  <c r="L22" i="2" s="1"/>
  <c r="P41" i="4"/>
  <c r="P29" i="4"/>
  <c r="P28" i="4"/>
  <c r="P25" i="4"/>
  <c r="P23" i="4"/>
  <c r="P21" i="4"/>
  <c r="P19" i="4"/>
  <c r="P17" i="4"/>
  <c r="P16" i="4"/>
  <c r="P11" i="4"/>
  <c r="P9" i="4"/>
  <c r="P7" i="4"/>
  <c r="L3" i="4"/>
  <c r="G3" i="4"/>
  <c r="D3" i="4"/>
  <c r="I35" i="2"/>
  <c r="P42" i="4" l="1"/>
  <c r="J42" i="4"/>
  <c r="P16" i="2"/>
  <c r="P15" i="2"/>
  <c r="P22" i="2" l="1"/>
  <c r="J22" i="2"/>
  <c r="J23" i="2" s="1"/>
  <c r="P20" i="2"/>
  <c r="P19" i="2"/>
  <c r="P18" i="2"/>
  <c r="P17" i="2"/>
  <c r="P14" i="2"/>
  <c r="P13" i="2"/>
  <c r="P12" i="2"/>
  <c r="P11" i="2"/>
  <c r="P10" i="2"/>
  <c r="P9" i="2"/>
  <c r="P8" i="2"/>
  <c r="P7" i="2"/>
  <c r="L23" i="2" l="1"/>
  <c r="M23" i="2"/>
  <c r="O23" i="2"/>
  <c r="N23" i="2"/>
  <c r="P23" i="2" l="1"/>
  <c r="P27" i="2" s="1"/>
  <c r="G24" i="2" l="1"/>
  <c r="D24" i="2" s="1"/>
  <c r="G23" i="2"/>
</calcChain>
</file>

<file path=xl/sharedStrings.xml><?xml version="1.0" encoding="utf-8"?>
<sst xmlns="http://schemas.openxmlformats.org/spreadsheetml/2006/main" count="73" uniqueCount="51">
  <si>
    <t>Lafayette ID</t>
  </si>
  <si>
    <t>Index</t>
  </si>
  <si>
    <t>Fund</t>
  </si>
  <si>
    <t>Org</t>
  </si>
  <si>
    <t>Account</t>
  </si>
  <si>
    <t>Amount</t>
  </si>
  <si>
    <t>Name</t>
  </si>
  <si>
    <t>Account(s) to be charged</t>
  </si>
  <si>
    <t>Authorizations</t>
  </si>
  <si>
    <t>Signature:</t>
  </si>
  <si>
    <t>Date:</t>
  </si>
  <si>
    <t>Program</t>
  </si>
  <si>
    <t>Meals</t>
  </si>
  <si>
    <t>Lodging</t>
  </si>
  <si>
    <t>Approval:</t>
  </si>
  <si>
    <t>(Signature)</t>
  </si>
  <si>
    <t>(Printed Name)</t>
  </si>
  <si>
    <t>Comments</t>
  </si>
  <si>
    <t>Other</t>
  </si>
  <si>
    <t>Total</t>
  </si>
  <si>
    <t>I certify that all expenses listed above are accurate and true and incurred for the benefit of Lafayette College.</t>
  </si>
  <si>
    <t>Mileage Expense</t>
  </si>
  <si>
    <t>Date(s)
mm/dd/yyyy</t>
  </si>
  <si>
    <t>Expenses Incurred</t>
  </si>
  <si>
    <t xml:space="preserve">Business Purpose / Destination / Description  </t>
  </si>
  <si>
    <t>Department</t>
  </si>
  <si>
    <t>Travel and Expense Reimbursement Form</t>
  </si>
  <si>
    <t>AP Use Only:</t>
  </si>
  <si>
    <t>Reviewer:</t>
  </si>
  <si>
    <t>Personal Auto Miles</t>
  </si>
  <si>
    <t>Transportation</t>
  </si>
  <si>
    <t>Activity</t>
  </si>
  <si>
    <t xml:space="preserve">Provost Office Only:
</t>
  </si>
  <si>
    <r>
      <rPr>
        <b/>
        <sz val="11"/>
        <color indexed="8"/>
        <rFont val="Wingdings 3"/>
        <family val="1"/>
        <charset val="2"/>
      </rPr>
      <t>iiii</t>
    </r>
    <r>
      <rPr>
        <sz val="11"/>
        <color indexed="8"/>
        <rFont val="Wingdings 3"/>
        <family val="1"/>
        <charset val="2"/>
      </rPr>
      <t xml:space="preserve">    </t>
    </r>
    <r>
      <rPr>
        <b/>
        <sz val="11"/>
        <color indexed="8"/>
        <rFont val="Arial"/>
        <family val="2"/>
      </rPr>
      <t>Instructions for Submitting Form</t>
    </r>
    <r>
      <rPr>
        <sz val="11"/>
        <color indexed="8"/>
        <rFont val="Arial"/>
        <family val="2"/>
      </rPr>
      <t xml:space="preserve">          </t>
    </r>
    <r>
      <rPr>
        <b/>
        <sz val="11"/>
        <color indexed="8"/>
        <rFont val="Arial"/>
        <family val="2"/>
      </rPr>
      <t xml:space="preserve"> </t>
    </r>
    <r>
      <rPr>
        <b/>
        <sz val="11"/>
        <color indexed="8"/>
        <rFont val="Wingdings 3"/>
        <family val="1"/>
        <charset val="2"/>
      </rPr>
      <t>iiii</t>
    </r>
    <r>
      <rPr>
        <u/>
        <sz val="11"/>
        <color indexed="8"/>
        <rFont val="Arial"/>
        <family val="2"/>
      </rPr>
      <t/>
    </r>
  </si>
  <si>
    <t>Subtotal</t>
  </si>
  <si>
    <t>Travel Advance 1:</t>
  </si>
  <si>
    <t>Travel Advance 2:</t>
  </si>
  <si>
    <t>Date Advance Received (MM/YY)</t>
  </si>
  <si>
    <t>Amount (+)</t>
  </si>
  <si>
    <t>(advance)</t>
  </si>
  <si>
    <t>Travel Advance 3:</t>
  </si>
  <si>
    <t>Travel and Expense Reimbursement Form - Page 2 Detail Lines</t>
  </si>
  <si>
    <t>Subtotal Page 2 Detail</t>
  </si>
  <si>
    <t>Receipt
#</t>
  </si>
  <si>
    <t>Page 2 Detail Subtotal</t>
  </si>
  <si>
    <t>Report Date</t>
  </si>
  <si>
    <r>
      <t>This form is to be used to request reimbursement for travel expenses incurred while in "Travel Status" in accordance with the College's Travel and Expense Reimbursement Policy or reimbursement by an employee for the direct purchase of goods.</t>
    </r>
    <r>
      <rPr>
        <i/>
        <sz val="10"/>
        <color indexed="8"/>
        <rFont val="Arial"/>
        <family val="2"/>
      </rPr>
      <t xml:space="preserve"> </t>
    </r>
    <r>
      <rPr>
        <sz val="10"/>
        <color indexed="8"/>
        <rFont val="Arial"/>
        <family val="2"/>
      </rPr>
      <t xml:space="preserve">If more room is needed, use the second tab in the file. </t>
    </r>
    <r>
      <rPr>
        <b/>
        <sz val="10"/>
        <color indexed="8"/>
        <rFont val="Arial"/>
        <family val="2"/>
      </rPr>
      <t xml:space="preserve"> Tape all receipts to sheets of paper (more than one receipt per page is fine) and label the receipts with the number corresponding to the "Receipt #" line on the report. Completed Travel and Expense Reimbursement Forms must be submitted within 60 days of the end of a trip.</t>
    </r>
  </si>
  <si>
    <t>(Only print this page if it was used)</t>
  </si>
  <si>
    <t>Total Reimbursement Requested  /  (Amount Due to College)</t>
  </si>
  <si>
    <r>
      <rPr>
        <b/>
        <sz val="10"/>
        <color indexed="8"/>
        <rFont val="Arial"/>
        <family val="2"/>
      </rPr>
      <t>Academic Departments &amp; Academic Activities</t>
    </r>
    <r>
      <rPr>
        <sz val="10"/>
        <color indexed="8"/>
        <rFont val="Arial"/>
        <family val="2"/>
      </rPr>
      <t xml:space="preserve"> submit to: antoniok@lafayette.edu or Lafayette College, 730 High St, Office of the Provost, 219 Markle Hall, Easton, PA 18042.  </t>
    </r>
  </si>
  <si>
    <r>
      <rPr>
        <b/>
        <sz val="10"/>
        <color indexed="8"/>
        <rFont val="Arial"/>
        <family val="2"/>
      </rPr>
      <t xml:space="preserve">All Other Departments </t>
    </r>
    <r>
      <rPr>
        <sz val="10"/>
        <color indexed="8"/>
        <rFont val="Arial"/>
        <family val="2"/>
      </rPr>
      <t>submit to: accountspayable@lafayette.edu or Lafayette College, 730 Sullivan Rd, Accounts Payable, 030 Marquis Hall, Easton, PA 18042.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</si>
</sst>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00_);_(* \(#,##0.000\);_(* &quot;-&quot;??_);_(@_)"/>
    <numFmt numFmtId="165" formatCode="_(* #,##0_);_(* \(#,##0\);_(* &quot;-&quot;??_);_(@_)"/>
  </numFmts>
  <fonts count="26" x14ac:knownFonts="1">
    <font>
      <sz val="12"/>
      <color indexed="8"/>
      <name val="Calibri"/>
      <family val="2"/>
    </font>
    <font>
      <sz val="12"/>
      <color indexed="8"/>
      <name val="Calibri"/>
      <family val="2"/>
    </font>
    <font>
      <sz val="12"/>
      <color indexed="8"/>
      <name val="Arial"/>
      <family val="2"/>
    </font>
    <font>
      <b/>
      <sz val="12"/>
      <color indexed="8"/>
      <name val="Arial"/>
      <family val="2"/>
    </font>
    <font>
      <b/>
      <sz val="20"/>
      <color indexed="8"/>
      <name val="Arial"/>
      <family val="2"/>
    </font>
    <font>
      <sz val="10"/>
      <color indexed="8"/>
      <name val="Arial"/>
      <family val="2"/>
    </font>
    <font>
      <sz val="8"/>
      <color indexed="8"/>
      <name val="Arial"/>
      <family val="2"/>
    </font>
    <font>
      <sz val="11"/>
      <color indexed="8"/>
      <name val="Arial"/>
      <family val="2"/>
    </font>
    <font>
      <b/>
      <sz val="12"/>
      <color rgb="FFFF0000"/>
      <name val="Arial"/>
      <family val="2"/>
    </font>
    <font>
      <b/>
      <sz val="11"/>
      <color indexed="8"/>
      <name val="Arial"/>
      <family val="2"/>
    </font>
    <font>
      <b/>
      <sz val="9"/>
      <color indexed="8"/>
      <name val="Arial"/>
      <family val="2"/>
    </font>
    <font>
      <sz val="11"/>
      <color indexed="8"/>
      <name val="Wingdings 3"/>
      <family val="1"/>
      <charset val="2"/>
    </font>
    <font>
      <b/>
      <sz val="10.5"/>
      <color indexed="8"/>
      <name val="Arial"/>
      <family val="2"/>
    </font>
    <font>
      <sz val="6"/>
      <color indexed="8"/>
      <name val="Arial"/>
      <family val="2"/>
    </font>
    <font>
      <sz val="18"/>
      <color rgb="FFFF0000"/>
      <name val="Wingdings 3"/>
      <family val="1"/>
      <charset val="2"/>
    </font>
    <font>
      <i/>
      <sz val="8"/>
      <color indexed="8"/>
      <name val="Arial"/>
      <family val="2"/>
    </font>
    <font>
      <u/>
      <sz val="11"/>
      <color indexed="8"/>
      <name val="Arial"/>
      <family val="2"/>
    </font>
    <font>
      <b/>
      <sz val="11"/>
      <color indexed="8"/>
      <name val="Wingdings 3"/>
      <family val="1"/>
      <charset val="2"/>
    </font>
    <font>
      <u/>
      <sz val="12"/>
      <color theme="10"/>
      <name val="Calibri"/>
      <family val="2"/>
    </font>
    <font>
      <b/>
      <sz val="11"/>
      <name val="Arial"/>
      <family val="2"/>
    </font>
    <font>
      <sz val="11"/>
      <name val="Arial"/>
      <family val="2"/>
    </font>
    <font>
      <b/>
      <sz val="14"/>
      <color indexed="8"/>
      <name val="Arial"/>
      <family val="2"/>
    </font>
    <font>
      <b/>
      <sz val="10"/>
      <color rgb="FFFF0000"/>
      <name val="Arial"/>
      <family val="2"/>
    </font>
    <font>
      <b/>
      <sz val="14"/>
      <name val="Arial"/>
      <family val="2"/>
    </font>
    <font>
      <b/>
      <sz val="10"/>
      <color indexed="8"/>
      <name val="Arial"/>
      <family val="2"/>
    </font>
    <font>
      <i/>
      <sz val="10"/>
      <color indexed="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3FAFF"/>
        <bgColor indexed="64"/>
      </patternFill>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hair">
        <color auto="1"/>
      </left>
      <right/>
      <top style="thin">
        <color auto="1"/>
      </top>
      <bottom/>
      <diagonal/>
    </border>
    <border>
      <left/>
      <right style="hair">
        <color auto="1"/>
      </right>
      <top/>
      <bottom style="thin">
        <color auto="1"/>
      </bottom>
      <diagonal/>
    </border>
    <border>
      <left style="hair">
        <color auto="1"/>
      </left>
      <right/>
      <top/>
      <bottom style="thin">
        <color auto="1"/>
      </bottom>
      <diagonal/>
    </border>
    <border>
      <left/>
      <right style="hair">
        <color auto="1"/>
      </right>
      <top style="thin">
        <color auto="1"/>
      </top>
      <bottom/>
      <diagonal/>
    </border>
    <border>
      <left style="thin">
        <color auto="1"/>
      </left>
      <right style="thin">
        <color auto="1"/>
      </right>
      <top style="thin">
        <color auto="1"/>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cellStyleXfs>
  <cellXfs count="175">
    <xf numFmtId="0" fontId="0" fillId="0" borderId="0" xfId="0"/>
    <xf numFmtId="0" fontId="2" fillId="0" borderId="0" xfId="0" applyFont="1" applyBorder="1" applyProtection="1"/>
    <xf numFmtId="0" fontId="2" fillId="0" borderId="0" xfId="0" applyFont="1" applyBorder="1" applyAlignment="1" applyProtection="1">
      <alignment horizontal="left"/>
    </xf>
    <xf numFmtId="0" fontId="5" fillId="0" borderId="0" xfId="0" applyFont="1" applyBorder="1" applyAlignment="1" applyProtection="1">
      <alignment horizontal="left"/>
    </xf>
    <xf numFmtId="0" fontId="5" fillId="0" borderId="2" xfId="0" applyFont="1" applyBorder="1" applyAlignment="1" applyProtection="1">
      <alignment horizontal="left"/>
    </xf>
    <xf numFmtId="0" fontId="5" fillId="0" borderId="4" xfId="0" applyFont="1" applyBorder="1" applyAlignment="1" applyProtection="1">
      <alignment horizontal="left"/>
    </xf>
    <xf numFmtId="0" fontId="3" fillId="0" borderId="0" xfId="0" applyFont="1" applyBorder="1" applyAlignment="1" applyProtection="1"/>
    <xf numFmtId="0" fontId="3" fillId="0" borderId="0" xfId="0" applyFont="1" applyBorder="1" applyAlignment="1" applyProtection="1">
      <alignment horizontal="right"/>
    </xf>
    <xf numFmtId="0" fontId="2" fillId="0" borderId="0" xfId="0" applyFont="1" applyBorder="1" applyAlignment="1" applyProtection="1"/>
    <xf numFmtId="44" fontId="9" fillId="2" borderId="1" xfId="2" applyFont="1" applyFill="1" applyBorder="1" applyAlignment="1" applyProtection="1">
      <alignment horizontal="right" vertical="center"/>
    </xf>
    <xf numFmtId="0" fontId="7"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9" fillId="3" borderId="0" xfId="0" applyFont="1" applyFill="1" applyBorder="1" applyAlignment="1" applyProtection="1">
      <alignment vertical="center"/>
    </xf>
    <xf numFmtId="0" fontId="9" fillId="3" borderId="4" xfId="0" applyFont="1" applyFill="1" applyBorder="1" applyAlignment="1" applyProtection="1">
      <alignment vertical="center"/>
    </xf>
    <xf numFmtId="0" fontId="7" fillId="0" borderId="0" xfId="0" applyFont="1" applyBorder="1" applyAlignment="1" applyProtection="1">
      <alignment horizontal="left"/>
    </xf>
    <xf numFmtId="0" fontId="7" fillId="0" borderId="0" xfId="0" applyFont="1" applyBorder="1" applyAlignment="1" applyProtection="1">
      <alignment horizontal="center" vertical="center" wrapText="1"/>
    </xf>
    <xf numFmtId="0" fontId="9" fillId="0" borderId="1" xfId="0" applyFont="1" applyBorder="1" applyAlignment="1" applyProtection="1">
      <alignment horizontal="center"/>
    </xf>
    <xf numFmtId="0" fontId="9" fillId="0" borderId="0" xfId="0" applyFont="1" applyBorder="1" applyAlignment="1" applyProtection="1">
      <alignment horizontal="center"/>
    </xf>
    <xf numFmtId="0" fontId="7" fillId="0" borderId="0" xfId="0" applyFont="1" applyBorder="1" applyAlignment="1" applyProtection="1">
      <alignment horizontal="left" vertical="top"/>
    </xf>
    <xf numFmtId="0" fontId="9" fillId="0" borderId="0" xfId="0" applyFont="1" applyBorder="1" applyAlignment="1" applyProtection="1"/>
    <xf numFmtId="0" fontId="9" fillId="0" borderId="0" xfId="0" applyFont="1" applyBorder="1" applyAlignment="1" applyProtection="1">
      <alignment horizontal="right"/>
    </xf>
    <xf numFmtId="43" fontId="7" fillId="4" borderId="1" xfId="1" applyFont="1" applyFill="1" applyBorder="1" applyAlignment="1" applyProtection="1">
      <alignment vertical="center"/>
      <protection locked="0"/>
    </xf>
    <xf numFmtId="43" fontId="7" fillId="4" borderId="1" xfId="1" applyFont="1" applyFill="1" applyBorder="1" applyAlignment="1" applyProtection="1">
      <alignment horizontal="right" vertical="center"/>
      <protection locked="0"/>
    </xf>
    <xf numFmtId="0" fontId="3" fillId="0" borderId="6" xfId="0" applyFont="1" applyBorder="1" applyAlignment="1" applyProtection="1"/>
    <xf numFmtId="0" fontId="12" fillId="2" borderId="1" xfId="0" applyFont="1" applyFill="1" applyBorder="1" applyAlignment="1" applyProtection="1">
      <alignment horizontal="center" vertical="center" wrapText="1"/>
    </xf>
    <xf numFmtId="18" fontId="7" fillId="0" borderId="12" xfId="0" applyNumberFormat="1" applyFont="1" applyBorder="1" applyAlignment="1" applyProtection="1">
      <alignment horizontal="right"/>
    </xf>
    <xf numFmtId="14" fontId="7" fillId="0" borderId="0" xfId="0" applyNumberFormat="1" applyFont="1" applyBorder="1" applyAlignment="1" applyProtection="1">
      <alignment horizontal="center"/>
    </xf>
    <xf numFmtId="165" fontId="7" fillId="4" borderId="1" xfId="1" applyNumberFormat="1" applyFont="1" applyFill="1" applyBorder="1" applyAlignment="1" applyProtection="1">
      <alignment vertical="center"/>
      <protection locked="0"/>
    </xf>
    <xf numFmtId="43" fontId="9" fillId="2" borderId="8" xfId="1" applyFont="1" applyFill="1" applyBorder="1" applyAlignment="1" applyProtection="1">
      <alignment vertical="center"/>
    </xf>
    <xf numFmtId="0" fontId="7" fillId="0" borderId="0" xfId="0" applyFont="1" applyBorder="1" applyAlignment="1" applyProtection="1">
      <alignment vertical="top"/>
    </xf>
    <xf numFmtId="0" fontId="9" fillId="2" borderId="8" xfId="0" applyFont="1" applyFill="1" applyBorder="1" applyAlignment="1" applyProtection="1"/>
    <xf numFmtId="0" fontId="9" fillId="2" borderId="2" xfId="0" applyFont="1" applyFill="1" applyBorder="1" applyAlignment="1" applyProtection="1"/>
    <xf numFmtId="0" fontId="9" fillId="2" borderId="6" xfId="0" applyFont="1" applyFill="1" applyBorder="1" applyAlignment="1" applyProtection="1">
      <alignment horizontal="left"/>
    </xf>
    <xf numFmtId="0" fontId="7" fillId="2" borderId="11" xfId="0" applyFont="1" applyFill="1" applyBorder="1" applyAlignment="1" applyProtection="1">
      <alignment horizontal="left"/>
    </xf>
    <xf numFmtId="0" fontId="7" fillId="2" borderId="6" xfId="0" applyFont="1" applyFill="1" applyBorder="1" applyAlignment="1" applyProtection="1">
      <alignment horizontal="left"/>
    </xf>
    <xf numFmtId="0" fontId="7" fillId="2" borderId="12" xfId="0" applyFont="1" applyFill="1" applyBorder="1" applyAlignment="1" applyProtection="1">
      <alignment horizontal="left"/>
    </xf>
    <xf numFmtId="0" fontId="7" fillId="2" borderId="6" xfId="0" applyFont="1" applyFill="1" applyBorder="1" applyAlignment="1" applyProtection="1">
      <alignment horizontal="center"/>
    </xf>
    <xf numFmtId="0" fontId="15" fillId="2" borderId="12" xfId="0" applyFont="1" applyFill="1" applyBorder="1" applyAlignment="1" applyProtection="1">
      <alignment horizontal="right"/>
    </xf>
    <xf numFmtId="0" fontId="6" fillId="0" borderId="10" xfId="0" applyFont="1" applyBorder="1" applyProtection="1"/>
    <xf numFmtId="0" fontId="6" fillId="0" borderId="4" xfId="0" applyFont="1" applyBorder="1" applyProtection="1"/>
    <xf numFmtId="0" fontId="7" fillId="2" borderId="7" xfId="0" applyFont="1" applyFill="1" applyBorder="1" applyAlignment="1" applyProtection="1">
      <alignment horizontal="left"/>
    </xf>
    <xf numFmtId="0" fontId="6" fillId="2" borderId="10" xfId="0" applyFont="1" applyFill="1" applyBorder="1" applyProtection="1"/>
    <xf numFmtId="0" fontId="6" fillId="2" borderId="11" xfId="0" applyFont="1" applyFill="1" applyBorder="1" applyProtection="1"/>
    <xf numFmtId="0" fontId="7" fillId="0" borderId="0" xfId="0" applyFont="1" applyFill="1" applyBorder="1" applyAlignment="1" applyProtection="1">
      <alignment horizontal="center"/>
    </xf>
    <xf numFmtId="0" fontId="9" fillId="0" borderId="5" xfId="0" applyFont="1" applyFill="1" applyBorder="1" applyAlignment="1" applyProtection="1">
      <alignment vertical="top" wrapText="1"/>
    </xf>
    <xf numFmtId="0" fontId="6" fillId="0" borderId="4" xfId="0" applyFont="1" applyFill="1" applyBorder="1" applyProtection="1"/>
    <xf numFmtId="0" fontId="18" fillId="0" borderId="0" xfId="3" applyBorder="1" applyProtection="1"/>
    <xf numFmtId="0" fontId="9" fillId="2" borderId="1" xfId="0" applyFont="1" applyFill="1" applyBorder="1" applyAlignment="1" applyProtection="1">
      <alignment horizontal="center" vertical="center" wrapText="1"/>
    </xf>
    <xf numFmtId="0" fontId="9" fillId="0" borderId="6" xfId="0" applyFont="1" applyBorder="1" applyAlignment="1" applyProtection="1">
      <alignment horizontal="left"/>
    </xf>
    <xf numFmtId="0" fontId="9" fillId="0" borderId="0" xfId="0" applyFont="1" applyBorder="1" applyAlignment="1" applyProtection="1">
      <alignment horizontal="left"/>
    </xf>
    <xf numFmtId="0" fontId="9" fillId="0" borderId="8" xfId="0" applyFont="1" applyBorder="1" applyAlignment="1" applyProtection="1">
      <alignment horizontal="center"/>
    </xf>
    <xf numFmtId="43" fontId="7" fillId="0" borderId="0" xfId="1" applyFont="1" applyBorder="1" applyAlignment="1" applyProtection="1">
      <alignment horizontal="center" vertical="center" wrapText="1"/>
    </xf>
    <xf numFmtId="43" fontId="7" fillId="0" borderId="0" xfId="1" applyFont="1" applyBorder="1" applyAlignment="1" applyProtection="1">
      <alignment horizontal="left" vertical="center"/>
    </xf>
    <xf numFmtId="164" fontId="13" fillId="2" borderId="1" xfId="1" applyNumberFormat="1" applyFont="1" applyFill="1" applyBorder="1" applyAlignment="1" applyProtection="1">
      <alignment horizontal="center" vertical="center"/>
    </xf>
    <xf numFmtId="43" fontId="7" fillId="2" borderId="1" xfId="1" applyFont="1" applyFill="1" applyBorder="1" applyAlignment="1" applyProtection="1">
      <alignment vertical="center"/>
    </xf>
    <xf numFmtId="0" fontId="8" fillId="2" borderId="8" xfId="0" applyFont="1" applyFill="1" applyBorder="1" applyAlignment="1" applyProtection="1">
      <alignment vertical="center" wrapText="1"/>
    </xf>
    <xf numFmtId="0" fontId="8" fillId="2" borderId="2" xfId="0" applyFont="1" applyFill="1" applyBorder="1" applyAlignment="1" applyProtection="1">
      <alignment vertical="center" wrapText="1"/>
    </xf>
    <xf numFmtId="0" fontId="7" fillId="0" borderId="0" xfId="0" applyFont="1" applyBorder="1" applyAlignment="1" applyProtection="1">
      <alignment horizontal="center" vertical="center"/>
    </xf>
    <xf numFmtId="0" fontId="9" fillId="2" borderId="11" xfId="0" applyFont="1" applyFill="1" applyBorder="1" applyAlignment="1" applyProtection="1"/>
    <xf numFmtId="0" fontId="7" fillId="0" borderId="0" xfId="0" applyFont="1" applyBorder="1" applyAlignment="1" applyProtection="1">
      <alignment vertical="center"/>
    </xf>
    <xf numFmtId="44" fontId="20" fillId="0" borderId="0" xfId="2" applyFont="1" applyFill="1" applyBorder="1" applyAlignment="1" applyProtection="1">
      <alignment vertical="center"/>
    </xf>
    <xf numFmtId="44" fontId="9" fillId="2" borderId="1" xfId="2" applyFont="1" applyFill="1" applyBorder="1" applyAlignment="1" applyProtection="1">
      <alignment vertical="center"/>
    </xf>
    <xf numFmtId="0" fontId="7" fillId="0" borderId="0" xfId="0" applyFont="1" applyBorder="1" applyAlignment="1" applyProtection="1">
      <alignment vertical="center" wrapText="1"/>
    </xf>
    <xf numFmtId="44" fontId="9" fillId="4" borderId="1" xfId="2" applyFont="1" applyFill="1" applyBorder="1" applyAlignment="1" applyProtection="1">
      <alignment vertical="center"/>
      <protection locked="0"/>
    </xf>
    <xf numFmtId="0" fontId="20" fillId="3" borderId="0" xfId="0" applyFont="1" applyFill="1" applyBorder="1" applyAlignment="1" applyProtection="1">
      <alignment horizontal="center" vertical="center"/>
    </xf>
    <xf numFmtId="0" fontId="14" fillId="0" borderId="5" xfId="0" applyFont="1" applyFill="1" applyBorder="1" applyAlignment="1" applyProtection="1">
      <alignment vertical="center" wrapText="1"/>
    </xf>
    <xf numFmtId="0" fontId="14" fillId="2" borderId="2" xfId="0" applyFont="1" applyFill="1" applyBorder="1" applyAlignment="1" applyProtection="1">
      <alignment vertical="center" wrapText="1"/>
    </xf>
    <xf numFmtId="0" fontId="7" fillId="4" borderId="8" xfId="0" applyFont="1" applyFill="1" applyBorder="1" applyAlignment="1" applyProtection="1">
      <alignment horizontal="center" vertical="center"/>
      <protection locked="0"/>
    </xf>
    <xf numFmtId="44" fontId="7" fillId="4" borderId="1" xfId="2" applyFont="1" applyFill="1" applyBorder="1" applyAlignment="1" applyProtection="1">
      <alignment horizontal="right" vertical="center"/>
      <protection locked="0"/>
    </xf>
    <xf numFmtId="0" fontId="7" fillId="4" borderId="7"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xf>
    <xf numFmtId="44" fontId="7" fillId="5" borderId="1" xfId="2" applyFont="1" applyFill="1" applyBorder="1" applyAlignment="1" applyProtection="1">
      <alignment horizontal="right" vertical="center"/>
    </xf>
    <xf numFmtId="44" fontId="21" fillId="2" borderId="17" xfId="2" applyFont="1" applyFill="1" applyBorder="1" applyAlignment="1" applyProtection="1">
      <alignment vertical="center"/>
    </xf>
    <xf numFmtId="0" fontId="19" fillId="0" borderId="0" xfId="2" applyNumberFormat="1" applyFont="1" applyFill="1" applyBorder="1" applyAlignment="1" applyProtection="1">
      <alignment horizontal="left" vertical="center" indent="4"/>
    </xf>
    <xf numFmtId="0" fontId="23" fillId="3" borderId="0" xfId="0" applyFont="1" applyFill="1" applyBorder="1" applyAlignment="1" applyProtection="1">
      <alignment horizontal="left" vertical="center" indent="4"/>
    </xf>
    <xf numFmtId="44" fontId="20" fillId="0" borderId="0" xfId="2" applyFont="1" applyFill="1" applyBorder="1" applyAlignment="1" applyProtection="1">
      <alignment vertical="justify" wrapText="1" readingOrder="1"/>
    </xf>
    <xf numFmtId="49" fontId="7" fillId="4" borderId="1" xfId="0" quotePrefix="1" applyNumberFormat="1" applyFont="1" applyFill="1" applyBorder="1" applyAlignment="1" applyProtection="1">
      <alignment horizontal="right" vertical="center" wrapText="1"/>
      <protection locked="0"/>
    </xf>
    <xf numFmtId="0" fontId="9" fillId="2" borderId="8" xfId="1" applyNumberFormat="1" applyFont="1" applyFill="1" applyBorder="1" applyAlignment="1" applyProtection="1">
      <alignment vertical="center"/>
    </xf>
    <xf numFmtId="0" fontId="9" fillId="2" borderId="8"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44" fontId="7" fillId="2" borderId="1" xfId="0" applyNumberFormat="1" applyFont="1" applyFill="1" applyBorder="1" applyAlignment="1" applyProtection="1">
      <alignment vertical="center"/>
    </xf>
    <xf numFmtId="44" fontId="9" fillId="2" borderId="1" xfId="0" applyNumberFormat="1" applyFont="1" applyFill="1" applyBorder="1" applyAlignment="1" applyProtection="1">
      <alignment vertical="center"/>
    </xf>
    <xf numFmtId="0" fontId="2" fillId="0" borderId="0" xfId="0" applyFont="1" applyBorder="1" applyAlignment="1" applyProtection="1">
      <alignment horizontal="center"/>
    </xf>
    <xf numFmtId="0" fontId="7" fillId="0" borderId="0" xfId="0" applyFont="1" applyBorder="1" applyAlignment="1" applyProtection="1">
      <alignment horizontal="center"/>
    </xf>
    <xf numFmtId="0" fontId="13" fillId="0" borderId="0" xfId="0" applyFont="1" applyBorder="1" applyAlignment="1" applyProtection="1">
      <alignment horizontal="center" vertical="center"/>
    </xf>
    <xf numFmtId="0" fontId="5" fillId="0" borderId="0" xfId="0" applyFont="1" applyBorder="1" applyAlignment="1" applyProtection="1">
      <alignment horizontal="center"/>
    </xf>
    <xf numFmtId="0" fontId="13" fillId="0" borderId="0" xfId="0" applyFont="1" applyBorder="1" applyAlignment="1" applyProtection="1">
      <alignment horizontal="center"/>
    </xf>
    <xf numFmtId="0" fontId="7" fillId="0" borderId="0" xfId="0" applyFont="1" applyBorder="1" applyAlignment="1" applyProtection="1">
      <alignment horizontal="center" vertical="top"/>
    </xf>
    <xf numFmtId="0" fontId="7" fillId="0" borderId="1" xfId="0" applyFont="1" applyBorder="1" applyAlignment="1" applyProtection="1">
      <alignment horizontal="center" vertical="center"/>
    </xf>
    <xf numFmtId="0" fontId="7" fillId="0" borderId="6" xfId="0" applyFont="1" applyBorder="1" applyAlignment="1" applyProtection="1">
      <alignment horizontal="left" vertical="center"/>
    </xf>
    <xf numFmtId="44" fontId="20" fillId="0" borderId="6" xfId="2" applyFont="1" applyFill="1" applyBorder="1" applyAlignment="1" applyProtection="1">
      <alignment vertical="justify" wrapText="1" readingOrder="1"/>
    </xf>
    <xf numFmtId="0" fontId="5" fillId="0" borderId="8" xfId="0" applyFont="1" applyBorder="1" applyAlignment="1" applyProtection="1">
      <alignment horizontal="left"/>
    </xf>
    <xf numFmtId="0" fontId="5" fillId="0" borderId="11" xfId="0" applyFont="1" applyBorder="1" applyAlignment="1" applyProtection="1">
      <alignment horizontal="left"/>
    </xf>
    <xf numFmtId="0" fontId="9" fillId="2" borderId="10" xfId="0" applyFont="1" applyFill="1" applyBorder="1" applyAlignment="1" applyProtection="1">
      <alignment horizontal="left"/>
    </xf>
    <xf numFmtId="14" fontId="7" fillId="2" borderId="11" xfId="0" applyNumberFormat="1" applyFont="1" applyFill="1" applyBorder="1" applyAlignment="1" applyProtection="1">
      <alignment horizontal="right"/>
    </xf>
    <xf numFmtId="0" fontId="2" fillId="0" borderId="0" xfId="0" applyFont="1" applyBorder="1" applyAlignment="1" applyProtection="1">
      <alignment vertical="top"/>
    </xf>
    <xf numFmtId="0" fontId="7" fillId="2" borderId="2" xfId="0" applyNumberFormat="1" applyFont="1" applyFill="1" applyBorder="1" applyAlignment="1" applyProtection="1">
      <alignment horizontal="left" vertical="center"/>
    </xf>
    <xf numFmtId="14" fontId="7" fillId="4" borderId="4" xfId="0" applyNumberFormat="1" applyFont="1" applyFill="1" applyBorder="1" applyAlignment="1" applyProtection="1">
      <alignment horizontal="center"/>
      <protection locked="0"/>
    </xf>
    <xf numFmtId="43" fontId="7" fillId="0" borderId="0" xfId="1" applyFont="1" applyBorder="1" applyAlignment="1" applyProtection="1">
      <alignment horizontal="left"/>
    </xf>
    <xf numFmtId="14" fontId="7" fillId="4" borderId="1" xfId="0" applyNumberFormat="1" applyFont="1" applyFill="1" applyBorder="1" applyAlignment="1" applyProtection="1">
      <alignment horizontal="center" vertical="center"/>
      <protection locked="0"/>
    </xf>
    <xf numFmtId="0" fontId="7" fillId="4" borderId="8" xfId="0" applyNumberFormat="1" applyFont="1" applyFill="1" applyBorder="1" applyAlignment="1" applyProtection="1">
      <alignment horizontal="left" vertical="center"/>
      <protection locked="0"/>
    </xf>
    <xf numFmtId="0" fontId="7" fillId="4" borderId="2" xfId="0" applyNumberFormat="1" applyFont="1" applyFill="1" applyBorder="1" applyAlignment="1" applyProtection="1">
      <alignment horizontal="left" vertical="center"/>
      <protection locked="0"/>
    </xf>
    <xf numFmtId="0" fontId="7" fillId="4" borderId="7" xfId="0" applyNumberFormat="1" applyFont="1" applyFill="1" applyBorder="1" applyAlignment="1" applyProtection="1">
      <alignment horizontal="left" vertical="center"/>
      <protection locked="0"/>
    </xf>
    <xf numFmtId="44" fontId="7" fillId="2" borderId="1"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0" borderId="4" xfId="0" applyFont="1" applyBorder="1" applyAlignment="1" applyProtection="1">
      <alignment horizontal="center"/>
    </xf>
    <xf numFmtId="0" fontId="3" fillId="0" borderId="11" xfId="0" applyFont="1" applyBorder="1" applyAlignment="1" applyProtection="1">
      <alignment horizontal="center"/>
    </xf>
    <xf numFmtId="0" fontId="2" fillId="4" borderId="4" xfId="0" applyFont="1" applyFill="1" applyBorder="1" applyAlignment="1" applyProtection="1">
      <alignment horizontal="left"/>
      <protection locked="0"/>
    </xf>
    <xf numFmtId="0" fontId="9" fillId="2" borderId="8"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5" fillId="0" borderId="10" xfId="0" applyFont="1" applyBorder="1" applyAlignment="1" applyProtection="1">
      <alignment horizontal="center" vertical="top" wrapText="1"/>
    </xf>
    <xf numFmtId="0" fontId="5" fillId="0" borderId="4" xfId="0" applyFont="1" applyBorder="1" applyAlignment="1" applyProtection="1">
      <alignment horizontal="center" vertical="top" wrapText="1"/>
    </xf>
    <xf numFmtId="0" fontId="5" fillId="0" borderId="11" xfId="0" applyFont="1" applyBorder="1" applyAlignment="1" applyProtection="1">
      <alignment horizontal="center" vertical="top" wrapText="1"/>
    </xf>
    <xf numFmtId="0" fontId="9" fillId="0" borderId="6" xfId="0" applyFont="1" applyBorder="1" applyAlignment="1" applyProtection="1">
      <alignment horizontal="left"/>
    </xf>
    <xf numFmtId="0" fontId="9" fillId="0" borderId="0" xfId="0" applyFont="1" applyBorder="1" applyAlignment="1" applyProtection="1">
      <alignment horizontal="left"/>
    </xf>
    <xf numFmtId="0" fontId="9" fillId="4" borderId="15" xfId="0" applyFont="1" applyFill="1" applyBorder="1" applyAlignment="1" applyProtection="1">
      <alignment horizontal="center"/>
      <protection locked="0"/>
    </xf>
    <xf numFmtId="0" fontId="9" fillId="4" borderId="4" xfId="0" applyFont="1" applyFill="1" applyBorder="1" applyAlignment="1" applyProtection="1">
      <alignment horizontal="center"/>
      <protection locked="0"/>
    </xf>
    <xf numFmtId="0" fontId="9" fillId="4" borderId="3" xfId="0" applyFont="1" applyFill="1" applyBorder="1" applyAlignment="1" applyProtection="1">
      <alignment horizontal="center" vertical="top" wrapText="1"/>
      <protection locked="0"/>
    </xf>
    <xf numFmtId="0" fontId="9" fillId="4" borderId="5" xfId="0" applyFont="1" applyFill="1" applyBorder="1" applyAlignment="1" applyProtection="1">
      <alignment horizontal="center" vertical="top" wrapText="1"/>
      <protection locked="0"/>
    </xf>
    <xf numFmtId="0" fontId="9" fillId="4" borderId="9" xfId="0" applyFont="1" applyFill="1" applyBorder="1" applyAlignment="1" applyProtection="1">
      <alignment horizontal="center" vertical="top" wrapText="1"/>
      <protection locked="0"/>
    </xf>
    <xf numFmtId="0" fontId="9" fillId="4" borderId="6" xfId="0" applyFont="1" applyFill="1" applyBorder="1" applyAlignment="1" applyProtection="1">
      <alignment horizontal="center" vertical="top" wrapText="1"/>
      <protection locked="0"/>
    </xf>
    <xf numFmtId="0" fontId="9" fillId="4" borderId="0" xfId="0" applyFont="1" applyFill="1" applyBorder="1" applyAlignment="1" applyProtection="1">
      <alignment horizontal="center" vertical="top" wrapText="1"/>
      <protection locked="0"/>
    </xf>
    <xf numFmtId="0" fontId="9" fillId="4" borderId="12" xfId="0" applyFont="1" applyFill="1" applyBorder="1" applyAlignment="1" applyProtection="1">
      <alignment horizontal="center" vertical="top" wrapText="1"/>
      <protection locked="0"/>
    </xf>
    <xf numFmtId="0" fontId="9" fillId="4" borderId="10" xfId="0" applyFont="1" applyFill="1" applyBorder="1" applyAlignment="1" applyProtection="1">
      <alignment horizontal="center" vertical="top" wrapText="1"/>
      <protection locked="0"/>
    </xf>
    <xf numFmtId="0" fontId="9" fillId="4" borderId="4" xfId="0" applyFont="1" applyFill="1" applyBorder="1" applyAlignment="1" applyProtection="1">
      <alignment horizontal="center" vertical="top" wrapText="1"/>
      <protection locked="0"/>
    </xf>
    <xf numFmtId="0" fontId="9" fillId="4" borderId="11" xfId="0" applyFont="1" applyFill="1" applyBorder="1" applyAlignment="1" applyProtection="1">
      <alignment horizontal="center" vertical="top" wrapText="1"/>
      <protection locked="0"/>
    </xf>
    <xf numFmtId="0" fontId="9" fillId="0" borderId="8" xfId="0" applyFont="1" applyBorder="1" applyAlignment="1" applyProtection="1">
      <alignment horizontal="center"/>
    </xf>
    <xf numFmtId="0" fontId="9" fillId="0" borderId="7" xfId="0" applyFont="1" applyBorder="1" applyAlignment="1" applyProtection="1">
      <alignment horizontal="center"/>
    </xf>
    <xf numFmtId="0" fontId="7" fillId="4" borderId="8"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xf>
    <xf numFmtId="0" fontId="9" fillId="2" borderId="2" xfId="0" applyFont="1" applyFill="1" applyBorder="1" applyAlignment="1" applyProtection="1">
      <alignment horizontal="center"/>
    </xf>
    <xf numFmtId="0" fontId="9" fillId="2" borderId="5" xfId="0" applyFont="1" applyFill="1" applyBorder="1" applyAlignment="1" applyProtection="1">
      <alignment horizontal="center"/>
    </xf>
    <xf numFmtId="0" fontId="9" fillId="2" borderId="9" xfId="0" applyFont="1" applyFill="1" applyBorder="1" applyAlignment="1" applyProtection="1">
      <alignment horizontal="center"/>
    </xf>
    <xf numFmtId="0" fontId="10" fillId="0" borderId="13" xfId="0" applyFont="1" applyBorder="1" applyAlignment="1" applyProtection="1">
      <alignment horizontal="center"/>
    </xf>
    <xf numFmtId="0" fontId="10" fillId="0" borderId="5" xfId="0" applyFont="1" applyBorder="1" applyAlignment="1" applyProtection="1">
      <alignment horizontal="center"/>
    </xf>
    <xf numFmtId="0" fontId="10" fillId="0" borderId="16" xfId="0" applyFont="1" applyBorder="1" applyAlignment="1" applyProtection="1">
      <alignment horizontal="center"/>
    </xf>
    <xf numFmtId="0" fontId="9" fillId="0" borderId="4" xfId="0" applyFont="1" applyBorder="1" applyAlignment="1" applyProtection="1">
      <alignment horizontal="center"/>
    </xf>
    <xf numFmtId="0" fontId="9" fillId="0" borderId="14" xfId="0" applyFont="1" applyBorder="1" applyAlignment="1" applyProtection="1">
      <alignment horizontal="center"/>
    </xf>
    <xf numFmtId="0" fontId="7" fillId="0" borderId="3"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9" xfId="0" applyFont="1" applyBorder="1" applyAlignment="1" applyProtection="1">
      <alignment horizontal="center" vertical="center"/>
    </xf>
    <xf numFmtId="0" fontId="9" fillId="2" borderId="3" xfId="0" applyFont="1" applyFill="1" applyBorder="1" applyAlignment="1" applyProtection="1">
      <alignment horizontal="center" vertical="top" wrapText="1"/>
    </xf>
    <xf numFmtId="0" fontId="9" fillId="2" borderId="9" xfId="0" applyFont="1" applyFill="1" applyBorder="1" applyAlignment="1" applyProtection="1">
      <alignment horizontal="center" vertical="top" wrapText="1"/>
    </xf>
    <xf numFmtId="0" fontId="7" fillId="0" borderId="3" xfId="0" applyFont="1" applyBorder="1" applyAlignment="1" applyProtection="1">
      <alignment horizontal="center" vertical="top" wrapText="1"/>
    </xf>
    <xf numFmtId="0" fontId="7" fillId="0" borderId="5"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2" xfId="0" applyFont="1" applyBorder="1" applyAlignment="1" applyProtection="1">
      <alignment horizontal="center" vertical="top" wrapText="1"/>
    </xf>
    <xf numFmtId="0" fontId="9" fillId="2" borderId="15" xfId="0" applyFont="1" applyFill="1" applyBorder="1" applyAlignment="1" applyProtection="1">
      <alignment horizontal="center"/>
    </xf>
    <xf numFmtId="0" fontId="9" fillId="2" borderId="4" xfId="0" applyFont="1" applyFill="1" applyBorder="1" applyAlignment="1" applyProtection="1">
      <alignment horizontal="center"/>
    </xf>
    <xf numFmtId="0" fontId="7" fillId="5" borderId="8"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44" fontId="9" fillId="2" borderId="1" xfId="2"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22" fillId="0" borderId="5"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14" fillId="0" borderId="5" xfId="0" applyFont="1" applyFill="1" applyBorder="1" applyAlignment="1" applyProtection="1">
      <alignment horizontal="center" vertical="top" textRotation="180"/>
    </xf>
    <xf numFmtId="0" fontId="14" fillId="0" borderId="0" xfId="0" applyFont="1" applyFill="1" applyBorder="1" applyAlignment="1" applyProtection="1">
      <alignment horizontal="center" vertical="top" textRotation="180"/>
    </xf>
    <xf numFmtId="0" fontId="14" fillId="0" borderId="4" xfId="0" applyFont="1" applyFill="1" applyBorder="1" applyAlignment="1" applyProtection="1">
      <alignment horizontal="center" vertical="top" textRotation="180"/>
    </xf>
    <xf numFmtId="0" fontId="9" fillId="2" borderId="3" xfId="0" applyFont="1" applyFill="1" applyBorder="1" applyAlignment="1" applyProtection="1">
      <alignment horizontal="center"/>
    </xf>
    <xf numFmtId="44" fontId="9" fillId="2" borderId="2" xfId="2" applyFont="1" applyFill="1" applyBorder="1" applyAlignment="1" applyProtection="1">
      <alignment horizontal="center" vertical="center"/>
    </xf>
    <xf numFmtId="44" fontId="9" fillId="2" borderId="7" xfId="2" applyFont="1" applyFill="1" applyBorder="1" applyAlignment="1" applyProtection="1">
      <alignment horizontal="center" vertical="center"/>
    </xf>
    <xf numFmtId="0" fontId="21" fillId="0" borderId="6" xfId="0" applyFont="1" applyBorder="1" applyAlignment="1" applyProtection="1">
      <alignment horizontal="center" vertical="top"/>
    </xf>
    <xf numFmtId="0" fontId="21" fillId="0" borderId="0" xfId="0" applyFont="1" applyBorder="1" applyAlignment="1" applyProtection="1">
      <alignment horizontal="center" vertical="top"/>
    </xf>
    <xf numFmtId="0" fontId="21" fillId="0" borderId="12" xfId="0" applyFont="1" applyBorder="1" applyAlignment="1" applyProtection="1">
      <alignment horizontal="center" vertical="top"/>
    </xf>
    <xf numFmtId="0" fontId="2" fillId="2" borderId="4" xfId="0" applyFont="1" applyFill="1" applyBorder="1" applyAlignment="1" applyProtection="1">
      <alignment horizontal="left"/>
    </xf>
  </cellXfs>
  <cellStyles count="4">
    <cellStyle name="Comma" xfId="1" builtinId="3"/>
    <cellStyle name="Currency" xfId="2" builtinId="4"/>
    <cellStyle name="Hyperlink" xfId="3" builtinId="8"/>
    <cellStyle name="Normal"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colors>
    <mruColors>
      <color rgb="FFF3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28576</xdr:rowOff>
    </xdr:from>
    <xdr:to>
      <xdr:col>3</xdr:col>
      <xdr:colOff>482787</xdr:colOff>
      <xdr:row>1</xdr:row>
      <xdr:rowOff>6396</xdr:rowOff>
    </xdr:to>
    <xdr:pic>
      <xdr:nvPicPr>
        <xdr:cNvPr id="2" name="Picture 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6701" y="28576"/>
          <a:ext cx="1517836" cy="536620"/>
        </a:xfrm>
        <a:prstGeom prst="rect">
          <a:avLst/>
        </a:prstGeom>
        <a:noFill/>
      </xdr:spPr>
    </xdr:pic>
    <xdr:clientData/>
  </xdr:twoCellAnchor>
  <xdr:oneCellAnchor>
    <xdr:from>
      <xdr:col>14</xdr:col>
      <xdr:colOff>904875</xdr:colOff>
      <xdr:row>0</xdr:row>
      <xdr:rowOff>0</xdr:rowOff>
    </xdr:from>
    <xdr:ext cx="1255600" cy="200025"/>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201400" y="0"/>
          <a:ext cx="12556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en-US" sz="1100" b="0" i="1" u="none" strike="noStrike">
              <a:solidFill>
                <a:schemeClr val="tx1"/>
              </a:solidFill>
              <a:effectLst/>
              <a:latin typeface="+mn-lt"/>
              <a:ea typeface="+mn-ea"/>
              <a:cs typeface="+mn-cs"/>
            </a:rPr>
            <a:t>Version FY2024.1</a:t>
          </a:r>
          <a:r>
            <a:rPr lang="en-US"/>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876300</xdr:colOff>
      <xdr:row>0</xdr:row>
      <xdr:rowOff>0</xdr:rowOff>
    </xdr:from>
    <xdr:ext cx="1255600" cy="200025"/>
    <xdr:sp macro="" textlink="">
      <xdr:nvSpPr>
        <xdr:cNvPr id="3" name="TextBox 2">
          <a:extLst>
            <a:ext uri="{FF2B5EF4-FFF2-40B4-BE49-F238E27FC236}">
              <a16:creationId xmlns:a16="http://schemas.microsoft.com/office/drawing/2014/main" id="{951BC8CF-FEBE-405F-A725-7CDC84112932}"/>
            </a:ext>
          </a:extLst>
        </xdr:cNvPr>
        <xdr:cNvSpPr txBox="1"/>
      </xdr:nvSpPr>
      <xdr:spPr>
        <a:xfrm>
          <a:off x="11229975" y="0"/>
          <a:ext cx="12556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en-US" sz="1100" b="0" i="1" u="none" strike="noStrike">
              <a:solidFill>
                <a:schemeClr val="tx1"/>
              </a:solidFill>
              <a:effectLst/>
              <a:latin typeface="+mn-lt"/>
              <a:ea typeface="+mn-ea"/>
              <a:cs typeface="+mn-cs"/>
            </a:rPr>
            <a:t>Version FY2024.1</a:t>
          </a:r>
          <a:r>
            <a:rPr lang="en-US"/>
            <a:t>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1"/>
  <sheetViews>
    <sheetView showGridLines="0" tabSelected="1" zoomScaleNormal="100" workbookViewId="0">
      <selection activeCell="C7" sqref="C7:D7"/>
    </sheetView>
  </sheetViews>
  <sheetFormatPr defaultColWidth="8.83203125" defaultRowHeight="15.5" x14ac:dyDescent="0.35"/>
  <cols>
    <col min="1" max="1" width="1.58203125" style="82" customWidth="1"/>
    <col min="2" max="2" width="7.58203125" style="1" customWidth="1"/>
    <col min="3" max="3" width="6.25" style="1" customWidth="1"/>
    <col min="4" max="9" width="11.08203125" style="1" customWidth="1"/>
    <col min="10" max="10" width="4" style="1" customWidth="1"/>
    <col min="11" max="11" width="8.5" style="1" customWidth="1"/>
    <col min="12" max="15" width="13.75" style="1" customWidth="1"/>
    <col min="16" max="16" width="13.5" style="1" customWidth="1"/>
    <col min="17" max="17" width="3.58203125" style="1" customWidth="1"/>
    <col min="18" max="18" width="8.83203125" style="1"/>
    <col min="19" max="19" width="10.08203125" style="1" bestFit="1" customWidth="1"/>
    <col min="20" max="16384" width="8.83203125" style="1"/>
  </cols>
  <sheetData>
    <row r="1" spans="1:20" ht="44.15" customHeight="1" x14ac:dyDescent="0.35">
      <c r="B1" s="143" t="s">
        <v>26</v>
      </c>
      <c r="C1" s="144"/>
      <c r="D1" s="144"/>
      <c r="E1" s="144"/>
      <c r="F1" s="144"/>
      <c r="G1" s="144"/>
      <c r="H1" s="144"/>
      <c r="I1" s="144"/>
      <c r="J1" s="144"/>
      <c r="K1" s="144"/>
      <c r="L1" s="144"/>
      <c r="M1" s="144"/>
      <c r="N1" s="144"/>
      <c r="O1" s="144"/>
      <c r="P1" s="145"/>
    </row>
    <row r="2" spans="1:20" s="2" customFormat="1" ht="45" customHeight="1" x14ac:dyDescent="0.35">
      <c r="A2" s="82"/>
      <c r="B2" s="151" t="s">
        <v>46</v>
      </c>
      <c r="C2" s="152"/>
      <c r="D2" s="152"/>
      <c r="E2" s="152"/>
      <c r="F2" s="152"/>
      <c r="G2" s="152"/>
      <c r="H2" s="152"/>
      <c r="I2" s="152"/>
      <c r="J2" s="152"/>
      <c r="K2" s="152"/>
      <c r="L2" s="152"/>
      <c r="M2" s="152"/>
      <c r="N2" s="152"/>
      <c r="O2" s="152"/>
      <c r="P2" s="153"/>
    </row>
    <row r="3" spans="1:20" s="2" customFormat="1" ht="21" customHeight="1" x14ac:dyDescent="0.35">
      <c r="A3" s="82"/>
      <c r="B3" s="23" t="s">
        <v>0</v>
      </c>
      <c r="C3" s="6"/>
      <c r="D3" s="108"/>
      <c r="E3" s="108"/>
      <c r="F3" s="7" t="s">
        <v>6</v>
      </c>
      <c r="G3" s="108"/>
      <c r="H3" s="108"/>
      <c r="I3" s="108"/>
      <c r="J3" s="8"/>
      <c r="K3" s="7" t="s">
        <v>25</v>
      </c>
      <c r="L3" s="108"/>
      <c r="M3" s="108"/>
      <c r="N3" s="108"/>
      <c r="P3" s="25"/>
    </row>
    <row r="4" spans="1:20" s="2" customFormat="1" ht="3.75" customHeight="1" x14ac:dyDescent="0.35">
      <c r="A4" s="82"/>
      <c r="B4" s="105"/>
      <c r="C4" s="106"/>
      <c r="D4" s="106"/>
      <c r="E4" s="106"/>
      <c r="F4" s="106"/>
      <c r="G4" s="106"/>
      <c r="H4" s="106"/>
      <c r="I4" s="106"/>
      <c r="J4" s="106"/>
      <c r="K4" s="106"/>
      <c r="L4" s="106"/>
      <c r="M4" s="106"/>
      <c r="N4" s="106"/>
      <c r="O4" s="106"/>
      <c r="P4" s="107"/>
    </row>
    <row r="5" spans="1:20" s="14" customFormat="1" ht="14.15" customHeight="1" x14ac:dyDescent="0.3">
      <c r="A5" s="83"/>
      <c r="B5" s="168" t="s">
        <v>23</v>
      </c>
      <c r="C5" s="134"/>
      <c r="D5" s="134"/>
      <c r="E5" s="134"/>
      <c r="F5" s="134"/>
      <c r="G5" s="134"/>
      <c r="H5" s="134"/>
      <c r="I5" s="134"/>
      <c r="J5" s="134"/>
      <c r="K5" s="134"/>
      <c r="L5" s="134"/>
      <c r="M5" s="134"/>
      <c r="N5" s="134"/>
      <c r="O5" s="134"/>
      <c r="P5" s="135"/>
      <c r="S5" s="98"/>
    </row>
    <row r="6" spans="1:20" s="15" customFormat="1" ht="28.5" customHeight="1" x14ac:dyDescent="0.35">
      <c r="B6" s="47" t="s">
        <v>43</v>
      </c>
      <c r="C6" s="104" t="s">
        <v>22</v>
      </c>
      <c r="D6" s="104"/>
      <c r="E6" s="109" t="s">
        <v>24</v>
      </c>
      <c r="F6" s="110"/>
      <c r="G6" s="110"/>
      <c r="H6" s="111"/>
      <c r="I6" s="47" t="s">
        <v>29</v>
      </c>
      <c r="J6" s="109" t="s">
        <v>21</v>
      </c>
      <c r="K6" s="111"/>
      <c r="L6" s="24" t="s">
        <v>30</v>
      </c>
      <c r="M6" s="47" t="s">
        <v>13</v>
      </c>
      <c r="N6" s="47" t="s">
        <v>12</v>
      </c>
      <c r="O6" s="47" t="s">
        <v>18</v>
      </c>
      <c r="P6" s="47" t="s">
        <v>19</v>
      </c>
      <c r="S6" s="51"/>
    </row>
    <row r="7" spans="1:20" s="10" customFormat="1" ht="16.5" customHeight="1" x14ac:dyDescent="0.35">
      <c r="B7" s="88">
        <v>1</v>
      </c>
      <c r="C7" s="99"/>
      <c r="D7" s="99"/>
      <c r="E7" s="100"/>
      <c r="F7" s="101"/>
      <c r="G7" s="101"/>
      <c r="H7" s="102"/>
      <c r="I7" s="27"/>
      <c r="J7" s="53" t="str">
        <f>TRIM("x"&amp;IF(C7=0,"",IF(C7&gt;45292,0.67,IF(C7&gt;44926,0.655,IF(C7&gt;44742,0.625,IF(C7&gt;44561,0.585,IF(C7&lt;44562,0.56,"error")))))))</f>
        <v>x</v>
      </c>
      <c r="K7" s="54" t="str">
        <f>IF(ISERROR(IF(C7=0,"",IF(C7&gt;45292,0.67,IF(C7&gt;44926,0.655,IF(C7&gt;44742,0.625,IF(C7&gt;44561,0.585,IF(C7&lt;44562,0.56,"error"))))))*I7),"",IF(C7&gt;45292,0.67,IF(C7=0,"",IF(C7&gt;44926,0.655,IF(C7&gt;44742,0.625,IF(C7&gt;44561,0.585,IF(C7&lt;44562,0.56,"error"))))))*I7)</f>
        <v/>
      </c>
      <c r="L7" s="21"/>
      <c r="M7" s="22"/>
      <c r="N7" s="22"/>
      <c r="O7" s="21"/>
      <c r="P7" s="9">
        <f>SUM(K7:O7)</f>
        <v>0</v>
      </c>
      <c r="S7" s="52"/>
    </row>
    <row r="8" spans="1:20" s="10" customFormat="1" ht="16.5" customHeight="1" x14ac:dyDescent="0.35">
      <c r="B8" s="88">
        <v>2</v>
      </c>
      <c r="C8" s="99"/>
      <c r="D8" s="99"/>
      <c r="E8" s="100"/>
      <c r="F8" s="101"/>
      <c r="G8" s="101"/>
      <c r="H8" s="102"/>
      <c r="I8" s="27"/>
      <c r="J8" s="53" t="str">
        <f t="shared" ref="J8:J21" si="0">TRIM("x"&amp;IF(C8=0,"",IF(C8&gt;45292,0.67,IF(C8&gt;44926,0.655,IF(C8&gt;44742,0.625,IF(C8&gt;44561,0.585,IF(C8&lt;44562,0.56,"error")))))))</f>
        <v>x</v>
      </c>
      <c r="K8" s="54" t="str">
        <f t="shared" ref="K8:K21" si="1">IF(ISERROR(IF(C8=0,"",IF(C8&gt;45292,0.67,IF(C8&gt;44926,0.655,IF(C8&gt;44742,0.625,IF(C8&gt;44561,0.585,IF(C8&lt;44562,0.56,"error"))))))*I8),"",IF(C8&gt;45292,0.67,IF(C8=0,"",IF(C8&gt;44926,0.655,IF(C8&gt;44742,0.625,IF(C8&gt;44561,0.585,IF(C8&lt;44562,0.56,"error"))))))*I8)</f>
        <v/>
      </c>
      <c r="L8" s="21"/>
      <c r="M8" s="22"/>
      <c r="N8" s="22"/>
      <c r="O8" s="22"/>
      <c r="P8" s="9">
        <f t="shared" ref="P8:P20" si="2">SUM(K8:O8)</f>
        <v>0</v>
      </c>
    </row>
    <row r="9" spans="1:20" s="10" customFormat="1" ht="16.5" customHeight="1" x14ac:dyDescent="0.35">
      <c r="B9" s="88">
        <v>3</v>
      </c>
      <c r="C9" s="99"/>
      <c r="D9" s="99"/>
      <c r="E9" s="100"/>
      <c r="F9" s="101"/>
      <c r="G9" s="101"/>
      <c r="H9" s="102"/>
      <c r="I9" s="27"/>
      <c r="J9" s="53" t="str">
        <f t="shared" si="0"/>
        <v>x</v>
      </c>
      <c r="K9" s="54" t="str">
        <f t="shared" si="1"/>
        <v/>
      </c>
      <c r="L9" s="21"/>
      <c r="M9" s="22"/>
      <c r="N9" s="22"/>
      <c r="O9" s="22"/>
      <c r="P9" s="9">
        <f t="shared" si="2"/>
        <v>0</v>
      </c>
      <c r="T9" s="11"/>
    </row>
    <row r="10" spans="1:20" s="10" customFormat="1" ht="16.5" customHeight="1" x14ac:dyDescent="0.35">
      <c r="B10" s="88">
        <v>4</v>
      </c>
      <c r="C10" s="99"/>
      <c r="D10" s="99"/>
      <c r="E10" s="100"/>
      <c r="F10" s="101"/>
      <c r="G10" s="101"/>
      <c r="H10" s="102"/>
      <c r="I10" s="27"/>
      <c r="J10" s="53" t="str">
        <f t="shared" si="0"/>
        <v>x</v>
      </c>
      <c r="K10" s="54" t="str">
        <f t="shared" si="1"/>
        <v/>
      </c>
      <c r="L10" s="21"/>
      <c r="M10" s="22"/>
      <c r="N10" s="22"/>
      <c r="O10" s="22"/>
      <c r="P10" s="9">
        <f t="shared" si="2"/>
        <v>0</v>
      </c>
    </row>
    <row r="11" spans="1:20" s="10" customFormat="1" ht="16.5" customHeight="1" x14ac:dyDescent="0.35">
      <c r="B11" s="88">
        <v>5</v>
      </c>
      <c r="C11" s="99"/>
      <c r="D11" s="99"/>
      <c r="E11" s="100"/>
      <c r="F11" s="101"/>
      <c r="G11" s="101"/>
      <c r="H11" s="102"/>
      <c r="I11" s="27"/>
      <c r="J11" s="53" t="str">
        <f t="shared" si="0"/>
        <v>x</v>
      </c>
      <c r="K11" s="54" t="str">
        <f t="shared" si="1"/>
        <v/>
      </c>
      <c r="L11" s="21"/>
      <c r="M11" s="22"/>
      <c r="N11" s="22">
        <v>0</v>
      </c>
      <c r="O11" s="22"/>
      <c r="P11" s="9">
        <f t="shared" si="2"/>
        <v>0</v>
      </c>
    </row>
    <row r="12" spans="1:20" s="10" customFormat="1" ht="16.5" customHeight="1" x14ac:dyDescent="0.35">
      <c r="B12" s="88">
        <v>6</v>
      </c>
      <c r="C12" s="99"/>
      <c r="D12" s="99"/>
      <c r="E12" s="100"/>
      <c r="F12" s="101"/>
      <c r="G12" s="101"/>
      <c r="H12" s="102"/>
      <c r="I12" s="27"/>
      <c r="J12" s="53" t="str">
        <f t="shared" si="0"/>
        <v>x</v>
      </c>
      <c r="K12" s="54" t="str">
        <f t="shared" si="1"/>
        <v/>
      </c>
      <c r="L12" s="21"/>
      <c r="M12" s="22"/>
      <c r="N12" s="22"/>
      <c r="O12" s="22"/>
      <c r="P12" s="9">
        <f t="shared" si="2"/>
        <v>0</v>
      </c>
    </row>
    <row r="13" spans="1:20" s="10" customFormat="1" ht="16.5" customHeight="1" x14ac:dyDescent="0.35">
      <c r="B13" s="88">
        <v>7</v>
      </c>
      <c r="C13" s="99"/>
      <c r="D13" s="99"/>
      <c r="E13" s="100"/>
      <c r="F13" s="101"/>
      <c r="G13" s="101"/>
      <c r="H13" s="102"/>
      <c r="I13" s="27"/>
      <c r="J13" s="53" t="str">
        <f t="shared" si="0"/>
        <v>x</v>
      </c>
      <c r="K13" s="54" t="str">
        <f t="shared" si="1"/>
        <v/>
      </c>
      <c r="L13" s="21"/>
      <c r="M13" s="22"/>
      <c r="N13" s="22"/>
      <c r="O13" s="22"/>
      <c r="P13" s="9">
        <f t="shared" si="2"/>
        <v>0</v>
      </c>
      <c r="S13" s="11"/>
    </row>
    <row r="14" spans="1:20" s="10" customFormat="1" ht="16.5" customHeight="1" x14ac:dyDescent="0.35">
      <c r="B14" s="88">
        <v>8</v>
      </c>
      <c r="C14" s="99"/>
      <c r="D14" s="99"/>
      <c r="E14" s="100"/>
      <c r="F14" s="101"/>
      <c r="G14" s="101"/>
      <c r="H14" s="102"/>
      <c r="I14" s="27"/>
      <c r="J14" s="53" t="str">
        <f t="shared" si="0"/>
        <v>x</v>
      </c>
      <c r="K14" s="54" t="str">
        <f t="shared" si="1"/>
        <v/>
      </c>
      <c r="L14" s="21"/>
      <c r="M14" s="22"/>
      <c r="N14" s="22"/>
      <c r="O14" s="22"/>
      <c r="P14" s="9">
        <f t="shared" si="2"/>
        <v>0</v>
      </c>
    </row>
    <row r="15" spans="1:20" s="10" customFormat="1" ht="16.5" customHeight="1" x14ac:dyDescent="0.35">
      <c r="B15" s="88">
        <v>9</v>
      </c>
      <c r="C15" s="99"/>
      <c r="D15" s="99"/>
      <c r="E15" s="100"/>
      <c r="F15" s="101"/>
      <c r="G15" s="101"/>
      <c r="H15" s="102"/>
      <c r="I15" s="27"/>
      <c r="J15" s="53" t="str">
        <f t="shared" si="0"/>
        <v>x</v>
      </c>
      <c r="K15" s="54" t="str">
        <f t="shared" si="1"/>
        <v/>
      </c>
      <c r="L15" s="21"/>
      <c r="M15" s="22"/>
      <c r="N15" s="22"/>
      <c r="O15" s="22"/>
      <c r="P15" s="9">
        <f t="shared" ref="P15:P16" si="3">SUM(K15:O15)</f>
        <v>0</v>
      </c>
      <c r="S15" s="11"/>
    </row>
    <row r="16" spans="1:20" s="10" customFormat="1" ht="16.5" customHeight="1" x14ac:dyDescent="0.35">
      <c r="B16" s="88">
        <v>10</v>
      </c>
      <c r="C16" s="99"/>
      <c r="D16" s="99"/>
      <c r="E16" s="100"/>
      <c r="F16" s="101"/>
      <c r="G16" s="101"/>
      <c r="H16" s="102"/>
      <c r="I16" s="27"/>
      <c r="J16" s="53" t="str">
        <f t="shared" si="0"/>
        <v>x</v>
      </c>
      <c r="K16" s="54" t="str">
        <f t="shared" si="1"/>
        <v/>
      </c>
      <c r="L16" s="21"/>
      <c r="M16" s="22"/>
      <c r="N16" s="22"/>
      <c r="O16" s="22"/>
      <c r="P16" s="9">
        <f t="shared" si="3"/>
        <v>0</v>
      </c>
    </row>
    <row r="17" spans="1:23" s="10" customFormat="1" ht="16.5" customHeight="1" x14ac:dyDescent="0.35">
      <c r="B17" s="88">
        <v>11</v>
      </c>
      <c r="C17" s="99"/>
      <c r="D17" s="99"/>
      <c r="E17" s="100"/>
      <c r="F17" s="101"/>
      <c r="G17" s="101"/>
      <c r="H17" s="102"/>
      <c r="I17" s="27"/>
      <c r="J17" s="53" t="str">
        <f t="shared" si="0"/>
        <v>x</v>
      </c>
      <c r="K17" s="54" t="str">
        <f t="shared" si="1"/>
        <v/>
      </c>
      <c r="L17" s="21"/>
      <c r="M17" s="22"/>
      <c r="N17" s="22"/>
      <c r="O17" s="22"/>
      <c r="P17" s="9">
        <f t="shared" si="2"/>
        <v>0</v>
      </c>
    </row>
    <row r="18" spans="1:23" s="10" customFormat="1" ht="16.5" customHeight="1" x14ac:dyDescent="0.35">
      <c r="B18" s="88">
        <v>12</v>
      </c>
      <c r="C18" s="99"/>
      <c r="D18" s="99"/>
      <c r="E18" s="100"/>
      <c r="F18" s="101"/>
      <c r="G18" s="101"/>
      <c r="H18" s="102"/>
      <c r="I18" s="27"/>
      <c r="J18" s="53" t="str">
        <f t="shared" si="0"/>
        <v>x</v>
      </c>
      <c r="K18" s="54" t="str">
        <f t="shared" si="1"/>
        <v/>
      </c>
      <c r="L18" s="21"/>
      <c r="M18" s="22"/>
      <c r="N18" s="22"/>
      <c r="O18" s="22"/>
      <c r="P18" s="9">
        <f t="shared" si="2"/>
        <v>0</v>
      </c>
    </row>
    <row r="19" spans="1:23" s="10" customFormat="1" ht="16.5" customHeight="1" x14ac:dyDescent="0.35">
      <c r="B19" s="88">
        <v>13</v>
      </c>
      <c r="C19" s="99"/>
      <c r="D19" s="99"/>
      <c r="E19" s="100"/>
      <c r="F19" s="101"/>
      <c r="G19" s="101"/>
      <c r="H19" s="102"/>
      <c r="I19" s="27"/>
      <c r="J19" s="53" t="str">
        <f t="shared" si="0"/>
        <v>x</v>
      </c>
      <c r="K19" s="54" t="str">
        <f t="shared" si="1"/>
        <v/>
      </c>
      <c r="L19" s="21"/>
      <c r="M19" s="22"/>
      <c r="N19" s="22"/>
      <c r="O19" s="22"/>
      <c r="P19" s="9">
        <f t="shared" si="2"/>
        <v>0</v>
      </c>
    </row>
    <row r="20" spans="1:23" s="10" customFormat="1" ht="16.5" customHeight="1" x14ac:dyDescent="0.35">
      <c r="B20" s="88">
        <v>14</v>
      </c>
      <c r="C20" s="99"/>
      <c r="D20" s="99"/>
      <c r="E20" s="100"/>
      <c r="F20" s="101"/>
      <c r="G20" s="101"/>
      <c r="H20" s="102"/>
      <c r="I20" s="27"/>
      <c r="J20" s="53" t="str">
        <f t="shared" si="0"/>
        <v>x</v>
      </c>
      <c r="K20" s="54" t="str">
        <f t="shared" si="1"/>
        <v/>
      </c>
      <c r="L20" s="21"/>
      <c r="M20" s="22"/>
      <c r="N20" s="22"/>
      <c r="O20" s="22"/>
      <c r="P20" s="9">
        <f t="shared" si="2"/>
        <v>0</v>
      </c>
    </row>
    <row r="21" spans="1:23" s="10" customFormat="1" ht="16.5" customHeight="1" x14ac:dyDescent="0.35">
      <c r="B21" s="88">
        <v>15</v>
      </c>
      <c r="C21" s="99"/>
      <c r="D21" s="99"/>
      <c r="E21" s="100"/>
      <c r="F21" s="101"/>
      <c r="G21" s="101"/>
      <c r="H21" s="102"/>
      <c r="I21" s="27"/>
      <c r="J21" s="53" t="str">
        <f t="shared" si="0"/>
        <v>x</v>
      </c>
      <c r="K21" s="54" t="str">
        <f t="shared" si="1"/>
        <v/>
      </c>
      <c r="L21" s="21"/>
      <c r="M21" s="22"/>
      <c r="N21" s="22"/>
      <c r="O21" s="22"/>
      <c r="P21" s="9">
        <f t="shared" ref="P21" si="4">SUM(K21:O21)</f>
        <v>0</v>
      </c>
    </row>
    <row r="22" spans="1:23" s="10" customFormat="1" ht="16.5" customHeight="1" x14ac:dyDescent="0.35">
      <c r="A22" s="84"/>
      <c r="B22" s="78" t="s">
        <v>44</v>
      </c>
      <c r="C22" s="79"/>
      <c r="D22" s="96"/>
      <c r="E22" s="96"/>
      <c r="F22" s="96"/>
      <c r="G22" s="96"/>
      <c r="H22" s="96"/>
      <c r="I22" s="96"/>
      <c r="J22" s="103">
        <f>'Trav Reimb-Page 2-Addl Lines'!J42</f>
        <v>0</v>
      </c>
      <c r="K22" s="103"/>
      <c r="L22" s="80">
        <f>'Trav Reimb-Page 2-Addl Lines'!L42</f>
        <v>0</v>
      </c>
      <c r="M22" s="80">
        <f>'Trav Reimb-Page 2-Addl Lines'!M42</f>
        <v>0</v>
      </c>
      <c r="N22" s="80">
        <f>'Trav Reimb-Page 2-Addl Lines'!N42</f>
        <v>0</v>
      </c>
      <c r="O22" s="80">
        <f>'Trav Reimb-Page 2-Addl Lines'!O42</f>
        <v>0</v>
      </c>
      <c r="P22" s="81">
        <f>'Trav Reimb-Page 2-Addl Lines'!P42</f>
        <v>0</v>
      </c>
    </row>
    <row r="23" spans="1:23" s="10" customFormat="1" ht="18" customHeight="1" x14ac:dyDescent="0.35">
      <c r="A23" s="57"/>
      <c r="B23" s="77" t="s">
        <v>34</v>
      </c>
      <c r="C23" s="55"/>
      <c r="D23" s="56"/>
      <c r="E23" s="56"/>
      <c r="F23" s="56"/>
      <c r="G23" s="66" t="str">
        <f>IF(P27=SUM(I30:I35),"","aaa")</f>
        <v/>
      </c>
      <c r="H23" s="66"/>
      <c r="I23" s="66"/>
      <c r="J23" s="158">
        <f>SUM(K7:K21)+J22</f>
        <v>0</v>
      </c>
      <c r="K23" s="158"/>
      <c r="L23" s="61">
        <f>SUM(L7:L22)</f>
        <v>0</v>
      </c>
      <c r="M23" s="61">
        <f>SUM(M7:M22)</f>
        <v>0</v>
      </c>
      <c r="N23" s="61">
        <f>SUM(N7:N22)</f>
        <v>0</v>
      </c>
      <c r="O23" s="61">
        <f>SUM(O7:O22)</f>
        <v>0</v>
      </c>
      <c r="P23" s="9">
        <f>SUM(J23:O23)</f>
        <v>0</v>
      </c>
    </row>
    <row r="24" spans="1:23" s="10" customFormat="1" ht="16.5" customHeight="1" x14ac:dyDescent="0.35">
      <c r="A24" s="84"/>
      <c r="B24" s="89"/>
      <c r="D24" s="162" t="str">
        <f>IF(G24="aaa", "Total Reimbursement Requested does not agree to account number allocations","")</f>
        <v/>
      </c>
      <c r="E24" s="162"/>
      <c r="F24" s="162"/>
      <c r="G24" s="165" t="str">
        <f>IF(P27=SUM(I30:I35),"","aaa")</f>
        <v/>
      </c>
      <c r="H24" s="65"/>
      <c r="I24" s="73" t="s">
        <v>35</v>
      </c>
      <c r="L24" s="59" t="s">
        <v>37</v>
      </c>
      <c r="M24" s="62"/>
      <c r="N24" s="76"/>
      <c r="O24" s="64" t="s">
        <v>38</v>
      </c>
      <c r="P24" s="63"/>
    </row>
    <row r="25" spans="1:23" s="10" customFormat="1" ht="16.5" customHeight="1" x14ac:dyDescent="0.35">
      <c r="A25" s="84"/>
      <c r="B25" s="90"/>
      <c r="C25" s="75"/>
      <c r="D25" s="163"/>
      <c r="E25" s="163"/>
      <c r="F25" s="163"/>
      <c r="G25" s="166"/>
      <c r="H25" s="60"/>
      <c r="I25" s="73" t="s">
        <v>36</v>
      </c>
      <c r="L25" s="59" t="s">
        <v>37</v>
      </c>
      <c r="M25" s="62"/>
      <c r="N25" s="76"/>
      <c r="O25" s="64" t="s">
        <v>38</v>
      </c>
      <c r="P25" s="63"/>
    </row>
    <row r="26" spans="1:23" s="10" customFormat="1" ht="16.5" customHeight="1" x14ac:dyDescent="0.35">
      <c r="A26" s="84"/>
      <c r="B26" s="90"/>
      <c r="C26" s="75"/>
      <c r="D26" s="163"/>
      <c r="E26" s="163"/>
      <c r="F26" s="163"/>
      <c r="G26" s="166"/>
      <c r="H26" s="60"/>
      <c r="I26" s="73" t="s">
        <v>40</v>
      </c>
      <c r="L26" s="59" t="s">
        <v>37</v>
      </c>
      <c r="M26" s="62"/>
      <c r="N26" s="76"/>
      <c r="O26" s="64" t="s">
        <v>38</v>
      </c>
      <c r="P26" s="63"/>
    </row>
    <row r="27" spans="1:23" s="10" customFormat="1" ht="21.75" customHeight="1" thickBot="1" x14ac:dyDescent="0.4">
      <c r="A27" s="57"/>
      <c r="B27" s="89"/>
      <c r="D27" s="164"/>
      <c r="E27" s="164"/>
      <c r="F27" s="164"/>
      <c r="G27" s="167"/>
      <c r="I27" s="74" t="s">
        <v>48</v>
      </c>
      <c r="J27" s="13"/>
      <c r="K27" s="12"/>
      <c r="L27" s="12"/>
      <c r="M27" s="12"/>
      <c r="P27" s="72">
        <f>P23-P24-P25-P26</f>
        <v>0</v>
      </c>
    </row>
    <row r="28" spans="1:23" s="3" customFormat="1" ht="14.5" thickTop="1" x14ac:dyDescent="0.3">
      <c r="A28" s="85"/>
      <c r="B28" s="159" t="s">
        <v>7</v>
      </c>
      <c r="C28" s="160"/>
      <c r="D28" s="160"/>
      <c r="E28" s="160"/>
      <c r="F28" s="160"/>
      <c r="G28" s="160"/>
      <c r="H28" s="160"/>
      <c r="I28" s="161"/>
      <c r="J28" s="30" t="s">
        <v>17</v>
      </c>
      <c r="K28" s="31"/>
      <c r="L28" s="31"/>
      <c r="M28" s="31"/>
      <c r="N28" s="31"/>
      <c r="O28" s="31"/>
      <c r="P28" s="58"/>
      <c r="S28" s="10"/>
      <c r="T28" s="10"/>
      <c r="U28" s="10"/>
      <c r="V28" s="10"/>
      <c r="W28" s="10"/>
    </row>
    <row r="29" spans="1:23" s="14" customFormat="1" ht="18" customHeight="1" x14ac:dyDescent="0.3">
      <c r="A29" s="86"/>
      <c r="B29" s="128" t="s">
        <v>1</v>
      </c>
      <c r="C29" s="129"/>
      <c r="D29" s="50" t="s">
        <v>2</v>
      </c>
      <c r="E29" s="50" t="s">
        <v>3</v>
      </c>
      <c r="F29" s="50" t="s">
        <v>4</v>
      </c>
      <c r="G29" s="50" t="s">
        <v>11</v>
      </c>
      <c r="H29" s="50" t="s">
        <v>31</v>
      </c>
      <c r="I29" s="16" t="s">
        <v>5</v>
      </c>
      <c r="J29" s="119"/>
      <c r="K29" s="120"/>
      <c r="L29" s="120"/>
      <c r="M29" s="120"/>
      <c r="N29" s="120"/>
      <c r="O29" s="120"/>
      <c r="P29" s="121"/>
    </row>
    <row r="30" spans="1:23" s="14" customFormat="1" ht="16.5" customHeight="1" x14ac:dyDescent="0.3">
      <c r="A30" s="86"/>
      <c r="B30" s="130"/>
      <c r="C30" s="131"/>
      <c r="D30" s="67"/>
      <c r="E30" s="67"/>
      <c r="F30" s="67"/>
      <c r="G30" s="67"/>
      <c r="H30" s="67"/>
      <c r="I30" s="68"/>
      <c r="J30" s="122"/>
      <c r="K30" s="123"/>
      <c r="L30" s="123"/>
      <c r="M30" s="123"/>
      <c r="N30" s="123"/>
      <c r="O30" s="123"/>
      <c r="P30" s="124"/>
    </row>
    <row r="31" spans="1:23" s="14" customFormat="1" ht="16.5" customHeight="1" x14ac:dyDescent="0.3">
      <c r="A31" s="86"/>
      <c r="B31" s="130"/>
      <c r="C31" s="131"/>
      <c r="D31" s="67"/>
      <c r="E31" s="67"/>
      <c r="F31" s="67"/>
      <c r="G31" s="67"/>
      <c r="H31" s="67"/>
      <c r="I31" s="68"/>
      <c r="J31" s="122"/>
      <c r="K31" s="123"/>
      <c r="L31" s="123"/>
      <c r="M31" s="123"/>
      <c r="N31" s="123"/>
      <c r="O31" s="123"/>
      <c r="P31" s="124"/>
    </row>
    <row r="32" spans="1:23" s="14" customFormat="1" ht="16.5" customHeight="1" x14ac:dyDescent="0.3">
      <c r="A32" s="86"/>
      <c r="B32" s="130"/>
      <c r="C32" s="131"/>
      <c r="D32" s="67"/>
      <c r="E32" s="67"/>
      <c r="F32" s="67"/>
      <c r="G32" s="67"/>
      <c r="H32" s="67"/>
      <c r="I32" s="68"/>
      <c r="J32" s="122"/>
      <c r="K32" s="123"/>
      <c r="L32" s="123"/>
      <c r="M32" s="123"/>
      <c r="N32" s="123"/>
      <c r="O32" s="123"/>
      <c r="P32" s="124"/>
    </row>
    <row r="33" spans="1:16" s="14" customFormat="1" ht="16.5" customHeight="1" x14ac:dyDescent="0.3">
      <c r="A33" s="86"/>
      <c r="B33" s="67"/>
      <c r="C33" s="69"/>
      <c r="D33" s="67"/>
      <c r="E33" s="67"/>
      <c r="F33" s="67"/>
      <c r="G33" s="67"/>
      <c r="H33" s="67"/>
      <c r="I33" s="68"/>
      <c r="J33" s="122"/>
      <c r="K33" s="123"/>
      <c r="L33" s="123"/>
      <c r="M33" s="123"/>
      <c r="N33" s="123"/>
      <c r="O33" s="123"/>
      <c r="P33" s="124"/>
    </row>
    <row r="34" spans="1:16" s="14" customFormat="1" ht="16.5" customHeight="1" x14ac:dyDescent="0.3">
      <c r="A34" s="86"/>
      <c r="B34" s="67"/>
      <c r="C34" s="69"/>
      <c r="D34" s="67"/>
      <c r="E34" s="67"/>
      <c r="F34" s="67"/>
      <c r="G34" s="67"/>
      <c r="H34" s="67"/>
      <c r="I34" s="68"/>
      <c r="J34" s="122"/>
      <c r="K34" s="123"/>
      <c r="L34" s="123"/>
      <c r="M34" s="123"/>
      <c r="N34" s="123"/>
      <c r="O34" s="123"/>
      <c r="P34" s="124"/>
    </row>
    <row r="35" spans="1:16" s="14" customFormat="1" ht="14" x14ac:dyDescent="0.3">
      <c r="A35" s="86"/>
      <c r="B35" s="156" t="s">
        <v>39</v>
      </c>
      <c r="C35" s="157"/>
      <c r="D35" s="70">
        <v>100100</v>
      </c>
      <c r="E35" s="70"/>
      <c r="F35" s="70">
        <v>164011</v>
      </c>
      <c r="G35" s="70"/>
      <c r="H35" s="70"/>
      <c r="I35" s="71">
        <f>-P24-P25-P26</f>
        <v>0</v>
      </c>
      <c r="J35" s="125"/>
      <c r="K35" s="126"/>
      <c r="L35" s="126"/>
      <c r="M35" s="126"/>
      <c r="N35" s="126"/>
      <c r="O35" s="126"/>
      <c r="P35" s="127"/>
    </row>
    <row r="36" spans="1:16" s="3" customFormat="1" ht="3.75" customHeight="1" x14ac:dyDescent="0.25">
      <c r="A36" s="85"/>
      <c r="B36" s="91"/>
      <c r="C36" s="4"/>
      <c r="D36" s="4"/>
      <c r="E36" s="4"/>
      <c r="F36" s="4"/>
      <c r="G36" s="4"/>
      <c r="H36" s="4"/>
      <c r="I36" s="5"/>
      <c r="J36" s="5"/>
      <c r="K36" s="5"/>
      <c r="L36" s="5"/>
      <c r="M36" s="5"/>
      <c r="N36" s="5"/>
      <c r="O36" s="5"/>
      <c r="P36" s="92"/>
    </row>
    <row r="37" spans="1:16" s="14" customFormat="1" ht="14.15" customHeight="1" x14ac:dyDescent="0.3">
      <c r="A37" s="83"/>
      <c r="B37" s="132" t="s">
        <v>8</v>
      </c>
      <c r="C37" s="133"/>
      <c r="D37" s="133"/>
      <c r="E37" s="133"/>
      <c r="F37" s="133"/>
      <c r="G37" s="133"/>
      <c r="H37" s="133"/>
      <c r="I37" s="133"/>
      <c r="J37" s="133"/>
      <c r="K37" s="133"/>
      <c r="L37" s="133"/>
      <c r="M37" s="133"/>
      <c r="N37" s="133"/>
      <c r="O37" s="134"/>
      <c r="P37" s="135"/>
    </row>
    <row r="38" spans="1:16" s="18" customFormat="1" ht="15.75" customHeight="1" x14ac:dyDescent="0.35">
      <c r="A38" s="87"/>
      <c r="B38" s="141" t="s">
        <v>20</v>
      </c>
      <c r="C38" s="142"/>
      <c r="D38" s="142"/>
      <c r="E38" s="142"/>
      <c r="F38" s="142"/>
      <c r="G38" s="142"/>
      <c r="H38" s="142"/>
      <c r="I38" s="142"/>
      <c r="J38" s="142"/>
      <c r="K38" s="142"/>
      <c r="L38" s="142"/>
      <c r="M38" s="142"/>
      <c r="N38" s="44"/>
      <c r="O38" s="146" t="s">
        <v>27</v>
      </c>
      <c r="P38" s="147"/>
    </row>
    <row r="39" spans="1:16" s="14" customFormat="1" ht="19" customHeight="1" x14ac:dyDescent="0.3">
      <c r="A39" s="83"/>
      <c r="B39" s="115" t="s">
        <v>9</v>
      </c>
      <c r="C39" s="116"/>
      <c r="D39" s="139"/>
      <c r="E39" s="139"/>
      <c r="F39" s="139"/>
      <c r="G39" s="140"/>
      <c r="H39" s="154" t="str">
        <f>IF(G3="","",G3)</f>
        <v/>
      </c>
      <c r="I39" s="155"/>
      <c r="J39" s="155"/>
      <c r="K39" s="155"/>
      <c r="L39" s="20" t="s">
        <v>10</v>
      </c>
      <c r="M39" s="97"/>
      <c r="O39" s="32" t="s">
        <v>28</v>
      </c>
      <c r="P39" s="33"/>
    </row>
    <row r="40" spans="1:16" s="14" customFormat="1" ht="3" customHeight="1" x14ac:dyDescent="0.3">
      <c r="A40" s="83"/>
      <c r="B40" s="48"/>
      <c r="C40" s="49"/>
      <c r="D40" s="19"/>
      <c r="E40" s="49"/>
      <c r="F40" s="49"/>
      <c r="G40" s="49"/>
      <c r="H40" s="49"/>
      <c r="I40" s="49"/>
      <c r="J40" s="49"/>
      <c r="K40" s="49"/>
      <c r="L40" s="20"/>
      <c r="M40" s="26"/>
      <c r="O40" s="34"/>
      <c r="P40" s="35"/>
    </row>
    <row r="41" spans="1:16" s="14" customFormat="1" ht="20.149999999999999" customHeight="1" x14ac:dyDescent="0.3">
      <c r="A41" s="83"/>
      <c r="B41" s="115" t="s">
        <v>14</v>
      </c>
      <c r="C41" s="116"/>
      <c r="D41" s="139"/>
      <c r="E41" s="139"/>
      <c r="F41" s="139"/>
      <c r="G41" s="140"/>
      <c r="H41" s="117"/>
      <c r="I41" s="118"/>
      <c r="J41" s="118"/>
      <c r="K41" s="118"/>
      <c r="L41" s="20" t="s">
        <v>10</v>
      </c>
      <c r="M41" s="97"/>
      <c r="O41" s="32" t="s">
        <v>10</v>
      </c>
      <c r="P41" s="33"/>
    </row>
    <row r="42" spans="1:16" s="14" customFormat="1" ht="12" customHeight="1" x14ac:dyDescent="0.3">
      <c r="A42" s="83"/>
      <c r="B42" s="48"/>
      <c r="C42" s="49"/>
      <c r="D42" s="137" t="s">
        <v>15</v>
      </c>
      <c r="E42" s="137"/>
      <c r="F42" s="137"/>
      <c r="G42" s="138"/>
      <c r="H42" s="136" t="s">
        <v>16</v>
      </c>
      <c r="I42" s="137"/>
      <c r="J42" s="137"/>
      <c r="K42" s="137"/>
      <c r="L42" s="17"/>
      <c r="M42" s="19"/>
      <c r="N42" s="43"/>
      <c r="O42" s="36"/>
      <c r="P42" s="37"/>
    </row>
    <row r="43" spans="1:16" s="29" customFormat="1" ht="15" customHeight="1" x14ac:dyDescent="0.35">
      <c r="A43" s="87"/>
      <c r="B43" s="148" t="s">
        <v>33</v>
      </c>
      <c r="C43" s="149"/>
      <c r="D43" s="149"/>
      <c r="E43" s="149"/>
      <c r="F43" s="149"/>
      <c r="G43" s="149"/>
      <c r="H43" s="149"/>
      <c r="I43" s="149"/>
      <c r="J43" s="149"/>
      <c r="K43" s="149"/>
      <c r="L43" s="149"/>
      <c r="M43" s="149"/>
      <c r="N43" s="150"/>
      <c r="O43" s="146" t="s">
        <v>32</v>
      </c>
      <c r="P43" s="147"/>
    </row>
    <row r="44" spans="1:16" s="29" customFormat="1" ht="15" customHeight="1" x14ac:dyDescent="0.3">
      <c r="A44" s="87"/>
      <c r="B44" s="151" t="s">
        <v>49</v>
      </c>
      <c r="C44" s="152"/>
      <c r="D44" s="152"/>
      <c r="E44" s="152"/>
      <c r="F44" s="152"/>
      <c r="G44" s="152"/>
      <c r="H44" s="152"/>
      <c r="I44" s="152"/>
      <c r="J44" s="152"/>
      <c r="K44" s="152"/>
      <c r="L44" s="152"/>
      <c r="M44" s="152"/>
      <c r="N44" s="153"/>
      <c r="O44" s="32" t="s">
        <v>28</v>
      </c>
      <c r="P44" s="33"/>
    </row>
    <row r="45" spans="1:16" s="29" customFormat="1" ht="14.25" customHeight="1" x14ac:dyDescent="0.3">
      <c r="A45" s="87"/>
      <c r="B45" s="112" t="s">
        <v>50</v>
      </c>
      <c r="C45" s="113"/>
      <c r="D45" s="113"/>
      <c r="E45" s="113"/>
      <c r="F45" s="113"/>
      <c r="G45" s="113"/>
      <c r="H45" s="113"/>
      <c r="I45" s="113"/>
      <c r="J45" s="113"/>
      <c r="K45" s="113"/>
      <c r="L45" s="113"/>
      <c r="M45" s="113"/>
      <c r="N45" s="114"/>
      <c r="O45" s="93" t="s">
        <v>10</v>
      </c>
      <c r="P45" s="40"/>
    </row>
    <row r="46" spans="1:16" ht="3" customHeight="1" x14ac:dyDescent="0.35">
      <c r="B46" s="38"/>
      <c r="C46" s="39"/>
      <c r="D46" s="39"/>
      <c r="E46" s="39"/>
      <c r="F46" s="39"/>
      <c r="G46" s="39"/>
      <c r="H46" s="39"/>
      <c r="I46" s="39"/>
      <c r="J46" s="39"/>
      <c r="K46" s="39"/>
      <c r="L46" s="39"/>
      <c r="M46" s="39"/>
      <c r="N46" s="45"/>
      <c r="O46" s="41"/>
      <c r="P46" s="42"/>
    </row>
    <row r="51" spans="4:4" x14ac:dyDescent="0.35">
      <c r="D51" s="46"/>
    </row>
  </sheetData>
  <sheetProtection algorithmName="SHA-512" hashValue="3NfUMcJ6qb08aWZSOPS4zDJeEMP9O60Zt7qEPPZw7/X9rMI6BskVn+Ml1s5Jx3tS6m3Mr1wg33NjVTRVG3d64w==" saltValue="+aTmRPtkNnag06u+vS2OYg==" spinCount="100000" sheet="1" objects="1" scenarios="1"/>
  <mergeCells count="66">
    <mergeCell ref="B1:P1"/>
    <mergeCell ref="O43:P43"/>
    <mergeCell ref="O38:P38"/>
    <mergeCell ref="B43:N43"/>
    <mergeCell ref="B44:N44"/>
    <mergeCell ref="H39:K39"/>
    <mergeCell ref="B35:C35"/>
    <mergeCell ref="B39:C39"/>
    <mergeCell ref="B2:P2"/>
    <mergeCell ref="J23:K23"/>
    <mergeCell ref="B28:I28"/>
    <mergeCell ref="D24:F27"/>
    <mergeCell ref="G24:G27"/>
    <mergeCell ref="L3:N3"/>
    <mergeCell ref="J6:K6"/>
    <mergeCell ref="B5:P5"/>
    <mergeCell ref="B45:N45"/>
    <mergeCell ref="B41:C41"/>
    <mergeCell ref="H41:K41"/>
    <mergeCell ref="J29:P35"/>
    <mergeCell ref="B29:C29"/>
    <mergeCell ref="B30:C30"/>
    <mergeCell ref="B37:P37"/>
    <mergeCell ref="H42:K42"/>
    <mergeCell ref="B31:C31"/>
    <mergeCell ref="B32:C32"/>
    <mergeCell ref="D42:G42"/>
    <mergeCell ref="D39:G39"/>
    <mergeCell ref="D41:G41"/>
    <mergeCell ref="B38:M38"/>
    <mergeCell ref="B4:P4"/>
    <mergeCell ref="G3:I3"/>
    <mergeCell ref="E6:H6"/>
    <mergeCell ref="D3:E3"/>
    <mergeCell ref="E12:H12"/>
    <mergeCell ref="E7:H7"/>
    <mergeCell ref="E8:H8"/>
    <mergeCell ref="E9:H9"/>
    <mergeCell ref="E10:H10"/>
    <mergeCell ref="E11:H11"/>
    <mergeCell ref="E13:H13"/>
    <mergeCell ref="E14:H14"/>
    <mergeCell ref="J22:K22"/>
    <mergeCell ref="C6:D6"/>
    <mergeCell ref="C7:D7"/>
    <mergeCell ref="C8:D8"/>
    <mergeCell ref="C9:D9"/>
    <mergeCell ref="C10:D10"/>
    <mergeCell ref="C11:D11"/>
    <mergeCell ref="C12:D12"/>
    <mergeCell ref="C13:D13"/>
    <mergeCell ref="C14:D14"/>
    <mergeCell ref="C15:D15"/>
    <mergeCell ref="C16:D16"/>
    <mergeCell ref="C17:D17"/>
    <mergeCell ref="C18:D18"/>
    <mergeCell ref="C21:D21"/>
    <mergeCell ref="E21:H21"/>
    <mergeCell ref="E15:H15"/>
    <mergeCell ref="E16:H16"/>
    <mergeCell ref="E17:H17"/>
    <mergeCell ref="E18:H18"/>
    <mergeCell ref="E19:H19"/>
    <mergeCell ref="C19:D19"/>
    <mergeCell ref="C20:D20"/>
    <mergeCell ref="E20:H20"/>
  </mergeCells>
  <conditionalFormatting sqref="G23">
    <cfRule type="cellIs" dxfId="7" priority="12" operator="equal">
      <formula>"aaa"</formula>
    </cfRule>
  </conditionalFormatting>
  <conditionalFormatting sqref="B25:B26">
    <cfRule type="cellIs" dxfId="6" priority="7" operator="equal">
      <formula>"aaa"</formula>
    </cfRule>
  </conditionalFormatting>
  <conditionalFormatting sqref="G24">
    <cfRule type="cellIs" dxfId="5" priority="6" operator="equal">
      <formula>"aaa"</formula>
    </cfRule>
  </conditionalFormatting>
  <conditionalFormatting sqref="D24">
    <cfRule type="expression" dxfId="4" priority="5">
      <formula>$G$24="aaa"</formula>
    </cfRule>
  </conditionalFormatting>
  <conditionalFormatting sqref="G22">
    <cfRule type="cellIs" dxfId="3" priority="4" operator="equal">
      <formula>"aaa"</formula>
    </cfRule>
  </conditionalFormatting>
  <conditionalFormatting sqref="H22">
    <cfRule type="cellIs" dxfId="2" priority="2" operator="equal">
      <formula>"aaa"</formula>
    </cfRule>
  </conditionalFormatting>
  <conditionalFormatting sqref="I22">
    <cfRule type="cellIs" dxfId="1" priority="1" operator="equal">
      <formula>"aaa"</formula>
    </cfRule>
  </conditionalFormatting>
  <dataValidations count="1">
    <dataValidation type="date" allowBlank="1" showInputMessage="1" showErrorMessage="1" errorTitle="Date Error" error="Please enter the date on the receipt.  If entering a Per Diem (for foreign travel) please enter the first date of the Per Diem period.  Include the date range for the Per Diem period in the description field." promptTitle="Date on Reciept" prompt="Please enter the date on the receipt.  If entering a Per Diem (for foreign travel) please enter the first date of the Per Diem period.  Include the date range for the Per Diem period in the description field.  The Comments field can also be used." sqref="C7:C21" xr:uid="{00000000-0002-0000-0000-000000000000}">
      <formula1>1</formula1>
      <formula2>73050</formula2>
    </dataValidation>
  </dataValidations>
  <printOptions horizontalCentered="1"/>
  <pageMargins left="0.25" right="0.25" top="0.25" bottom="0.25" header="0.05" footer="0.05"/>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746FA-1046-41DA-8C3E-70E677EA2BAE}">
  <sheetPr>
    <pageSetUpPr fitToPage="1"/>
  </sheetPr>
  <dimension ref="B1:S45"/>
  <sheetViews>
    <sheetView showGridLines="0" zoomScaleNormal="100" workbookViewId="0">
      <pane ySplit="6" topLeftCell="A7" activePane="bottomLeft" state="frozen"/>
      <selection pane="bottomLeft" activeCell="C7" sqref="C7:D7"/>
    </sheetView>
  </sheetViews>
  <sheetFormatPr defaultColWidth="8.83203125" defaultRowHeight="15.5" x14ac:dyDescent="0.35"/>
  <cols>
    <col min="1" max="1" width="1.58203125" style="1" customWidth="1"/>
    <col min="2" max="2" width="7.5" style="1" customWidth="1"/>
    <col min="3" max="3" width="6.25" style="1" customWidth="1"/>
    <col min="4" max="9" width="11.08203125" style="1" customWidth="1"/>
    <col min="10" max="10" width="4" style="1" customWidth="1"/>
    <col min="11" max="11" width="8.5" style="1" customWidth="1"/>
    <col min="12" max="15" width="13.75" style="1" customWidth="1"/>
    <col min="16" max="16" width="13.5" style="1" customWidth="1"/>
    <col min="17" max="17" width="3.58203125" style="1" customWidth="1"/>
    <col min="18" max="18" width="8.83203125" style="1"/>
    <col min="19" max="19" width="10.08203125" style="1" bestFit="1" customWidth="1"/>
    <col min="20" max="16384" width="8.83203125" style="1"/>
  </cols>
  <sheetData>
    <row r="1" spans="2:19" ht="44.15" customHeight="1" x14ac:dyDescent="0.35">
      <c r="B1" s="143" t="s">
        <v>41</v>
      </c>
      <c r="C1" s="144"/>
      <c r="D1" s="144"/>
      <c r="E1" s="144"/>
      <c r="F1" s="144"/>
      <c r="G1" s="144"/>
      <c r="H1" s="144"/>
      <c r="I1" s="144"/>
      <c r="J1" s="144"/>
      <c r="K1" s="144"/>
      <c r="L1" s="144"/>
      <c r="M1" s="144"/>
      <c r="N1" s="144"/>
      <c r="O1" s="144"/>
      <c r="P1" s="145"/>
    </row>
    <row r="2" spans="2:19" s="95" customFormat="1" ht="27.75" customHeight="1" x14ac:dyDescent="0.35">
      <c r="B2" s="171" t="s">
        <v>47</v>
      </c>
      <c r="C2" s="172"/>
      <c r="D2" s="172"/>
      <c r="E2" s="172"/>
      <c r="F2" s="172"/>
      <c r="G2" s="172"/>
      <c r="H2" s="172"/>
      <c r="I2" s="172"/>
      <c r="J2" s="172"/>
      <c r="K2" s="172"/>
      <c r="L2" s="172"/>
      <c r="M2" s="172"/>
      <c r="N2" s="172"/>
      <c r="O2" s="172"/>
      <c r="P2" s="173"/>
    </row>
    <row r="3" spans="2:19" s="2" customFormat="1" ht="21" customHeight="1" x14ac:dyDescent="0.35">
      <c r="B3" s="23" t="s">
        <v>0</v>
      </c>
      <c r="C3" s="6"/>
      <c r="D3" s="174" t="str">
        <f>IF('Travel Reimbursement'!D3="","",'Travel Reimbursement'!D3)</f>
        <v/>
      </c>
      <c r="E3" s="174"/>
      <c r="F3" s="7" t="s">
        <v>6</v>
      </c>
      <c r="G3" s="174" t="str">
        <f>IF('Travel Reimbursement'!G3="","",'Travel Reimbursement'!G3)</f>
        <v/>
      </c>
      <c r="H3" s="174"/>
      <c r="I3" s="174"/>
      <c r="J3" s="8"/>
      <c r="K3" s="7" t="s">
        <v>25</v>
      </c>
      <c r="L3" s="174" t="str">
        <f>IF('Travel Reimbursement'!L3="","",'Travel Reimbursement'!L3)</f>
        <v/>
      </c>
      <c r="M3" s="174"/>
      <c r="N3" s="174"/>
      <c r="O3" s="7" t="s">
        <v>45</v>
      </c>
      <c r="P3" s="94" t="str">
        <f>IF('Travel Reimbursement'!M39="","",'Travel Reimbursement'!M39)</f>
        <v/>
      </c>
    </row>
    <row r="4" spans="2:19" s="2" customFormat="1" ht="3.75" customHeight="1" x14ac:dyDescent="0.35">
      <c r="B4" s="105"/>
      <c r="C4" s="106"/>
      <c r="D4" s="106"/>
      <c r="E4" s="106"/>
      <c r="F4" s="106"/>
      <c r="G4" s="106"/>
      <c r="H4" s="106"/>
      <c r="I4" s="106"/>
      <c r="J4" s="106"/>
      <c r="K4" s="106"/>
      <c r="L4" s="106"/>
      <c r="M4" s="106"/>
      <c r="N4" s="106"/>
      <c r="O4" s="106"/>
      <c r="P4" s="107"/>
    </row>
    <row r="5" spans="2:19" s="14" customFormat="1" ht="14.15" customHeight="1" x14ac:dyDescent="0.3">
      <c r="B5" s="168" t="s">
        <v>23</v>
      </c>
      <c r="C5" s="134"/>
      <c r="D5" s="134"/>
      <c r="E5" s="134"/>
      <c r="F5" s="134"/>
      <c r="G5" s="134"/>
      <c r="H5" s="134"/>
      <c r="I5" s="134"/>
      <c r="J5" s="134"/>
      <c r="K5" s="134"/>
      <c r="L5" s="134"/>
      <c r="M5" s="134"/>
      <c r="N5" s="134"/>
      <c r="O5" s="134"/>
      <c r="P5" s="135"/>
    </row>
    <row r="6" spans="2:19" s="15" customFormat="1" ht="28.5" customHeight="1" x14ac:dyDescent="0.35">
      <c r="B6" s="47" t="s">
        <v>43</v>
      </c>
      <c r="C6" s="104" t="s">
        <v>22</v>
      </c>
      <c r="D6" s="104"/>
      <c r="E6" s="109" t="s">
        <v>24</v>
      </c>
      <c r="F6" s="110"/>
      <c r="G6" s="110"/>
      <c r="H6" s="111"/>
      <c r="I6" s="47" t="s">
        <v>29</v>
      </c>
      <c r="J6" s="109" t="s">
        <v>21</v>
      </c>
      <c r="K6" s="111"/>
      <c r="L6" s="24" t="s">
        <v>30</v>
      </c>
      <c r="M6" s="47" t="s">
        <v>13</v>
      </c>
      <c r="N6" s="47" t="s">
        <v>12</v>
      </c>
      <c r="O6" s="47" t="s">
        <v>18</v>
      </c>
      <c r="P6" s="47" t="s">
        <v>19</v>
      </c>
      <c r="S6" s="51"/>
    </row>
    <row r="7" spans="2:19" s="10" customFormat="1" ht="16.5" customHeight="1" x14ac:dyDescent="0.35">
      <c r="B7" s="88">
        <v>16</v>
      </c>
      <c r="C7" s="99"/>
      <c r="D7" s="99"/>
      <c r="E7" s="100"/>
      <c r="F7" s="101"/>
      <c r="G7" s="101"/>
      <c r="H7" s="102"/>
      <c r="I7" s="27"/>
      <c r="J7" s="53" t="str">
        <f>TRIM("x"&amp;IF(C7=0,"",IF(C7&gt;45292,0.67,IF(C7&gt;44926,0.655,IF(C7&gt;44742,0.625,IF(C7&gt;44561,0.585,IF(C7&lt;44562,0.56,"error")))))))</f>
        <v>x</v>
      </c>
      <c r="K7" s="54" t="str">
        <f>IF(ISERROR(IF(C7=0,"",IF(C7&gt;45292,0.67,IF(C7&gt;44926,0.655,IF(C7&gt;44742,0.625,IF(C7&gt;44561,0.585,IF(C7&lt;44562,0.56,"error"))))))*I7),"",IF(C7&gt;45292,0.67,IF(C7=0,"",IF(C7&gt;44926,0.655,IF(C7&gt;44742,0.625,IF(C7&gt;44561,0.585,IF(C7&lt;44562,0.56,"error"))))))*I7)</f>
        <v/>
      </c>
      <c r="L7" s="21"/>
      <c r="M7" s="22"/>
      <c r="N7" s="22"/>
      <c r="O7" s="22"/>
      <c r="P7" s="9">
        <f t="shared" ref="P7" si="0">SUM(K7:O7)</f>
        <v>0</v>
      </c>
    </row>
    <row r="8" spans="2:19" s="10" customFormat="1" ht="16.5" customHeight="1" x14ac:dyDescent="0.35">
      <c r="B8" s="88">
        <v>17</v>
      </c>
      <c r="C8" s="99"/>
      <c r="D8" s="99"/>
      <c r="E8" s="100"/>
      <c r="F8" s="101"/>
      <c r="G8" s="101"/>
      <c r="H8" s="102"/>
      <c r="I8" s="27"/>
      <c r="J8" s="53" t="str">
        <f t="shared" ref="J8:J41" si="1">TRIM("x"&amp;IF(C8=0,"",IF(C8&gt;45292,0.67,IF(C8&gt;44926,0.655,IF(C8&gt;44742,0.625,IF(C8&gt;44561,0.585,IF(C8&lt;44562,0.56,"error")))))))</f>
        <v>x</v>
      </c>
      <c r="K8" s="54" t="str">
        <f t="shared" ref="K8:K41" si="2">IF(ISERROR(IF(C8=0,"",IF(C8&gt;45292,0.67,IF(C8&gt;44926,0.655,IF(C8&gt;44742,0.625,IF(C8&gt;44561,0.585,IF(C8&lt;44562,0.56,"error"))))))*I8),"",IF(C8&gt;45292,0.67,IF(C8=0,"",IF(C8&gt;44926,0.655,IF(C8&gt;44742,0.625,IF(C8&gt;44561,0.585,IF(C8&lt;44562,0.56,"error"))))))*I8)</f>
        <v/>
      </c>
      <c r="L8" s="21"/>
      <c r="M8" s="22"/>
      <c r="N8" s="22"/>
      <c r="O8" s="22"/>
      <c r="P8" s="9">
        <f t="shared" ref="P8:P41" si="3">SUM(K8:O8)</f>
        <v>0</v>
      </c>
    </row>
    <row r="9" spans="2:19" s="10" customFormat="1" ht="16.5" customHeight="1" x14ac:dyDescent="0.35">
      <c r="B9" s="88">
        <v>18</v>
      </c>
      <c r="C9" s="99"/>
      <c r="D9" s="99"/>
      <c r="E9" s="100"/>
      <c r="F9" s="101"/>
      <c r="G9" s="101"/>
      <c r="H9" s="102"/>
      <c r="I9" s="27"/>
      <c r="J9" s="53" t="str">
        <f t="shared" si="1"/>
        <v>x</v>
      </c>
      <c r="K9" s="54" t="str">
        <f t="shared" si="2"/>
        <v/>
      </c>
      <c r="L9" s="21"/>
      <c r="M9" s="22"/>
      <c r="N9" s="22"/>
      <c r="O9" s="22"/>
      <c r="P9" s="9">
        <f t="shared" si="3"/>
        <v>0</v>
      </c>
    </row>
    <row r="10" spans="2:19" s="10" customFormat="1" ht="16.5" customHeight="1" x14ac:dyDescent="0.35">
      <c r="B10" s="88">
        <v>19</v>
      </c>
      <c r="C10" s="99"/>
      <c r="D10" s="99"/>
      <c r="E10" s="100"/>
      <c r="F10" s="101"/>
      <c r="G10" s="101"/>
      <c r="H10" s="102"/>
      <c r="I10" s="27"/>
      <c r="J10" s="53" t="str">
        <f t="shared" si="1"/>
        <v>x</v>
      </c>
      <c r="K10" s="54" t="str">
        <f t="shared" si="2"/>
        <v/>
      </c>
      <c r="L10" s="21"/>
      <c r="M10" s="22"/>
      <c r="N10" s="22"/>
      <c r="O10" s="22"/>
      <c r="P10" s="9">
        <f t="shared" si="3"/>
        <v>0</v>
      </c>
    </row>
    <row r="11" spans="2:19" s="10" customFormat="1" ht="16.5" customHeight="1" x14ac:dyDescent="0.35">
      <c r="B11" s="88">
        <v>20</v>
      </c>
      <c r="C11" s="99"/>
      <c r="D11" s="99"/>
      <c r="E11" s="100"/>
      <c r="F11" s="101"/>
      <c r="G11" s="101"/>
      <c r="H11" s="102"/>
      <c r="I11" s="27"/>
      <c r="J11" s="53" t="str">
        <f t="shared" si="1"/>
        <v>x</v>
      </c>
      <c r="K11" s="54" t="str">
        <f t="shared" si="2"/>
        <v/>
      </c>
      <c r="L11" s="21"/>
      <c r="M11" s="22"/>
      <c r="N11" s="22"/>
      <c r="O11" s="22"/>
      <c r="P11" s="9">
        <f t="shared" si="3"/>
        <v>0</v>
      </c>
    </row>
    <row r="12" spans="2:19" s="10" customFormat="1" ht="16.5" customHeight="1" x14ac:dyDescent="0.35">
      <c r="B12" s="88">
        <v>21</v>
      </c>
      <c r="C12" s="99"/>
      <c r="D12" s="99"/>
      <c r="E12" s="100"/>
      <c r="F12" s="101"/>
      <c r="G12" s="101"/>
      <c r="H12" s="102"/>
      <c r="I12" s="27"/>
      <c r="J12" s="53" t="str">
        <f t="shared" si="1"/>
        <v>x</v>
      </c>
      <c r="K12" s="54" t="str">
        <f t="shared" si="2"/>
        <v/>
      </c>
      <c r="L12" s="21"/>
      <c r="M12" s="22"/>
      <c r="N12" s="22"/>
      <c r="O12" s="22"/>
      <c r="P12" s="9">
        <f t="shared" si="3"/>
        <v>0</v>
      </c>
    </row>
    <row r="13" spans="2:19" s="10" customFormat="1" ht="16.5" customHeight="1" x14ac:dyDescent="0.35">
      <c r="B13" s="88">
        <v>22</v>
      </c>
      <c r="C13" s="99"/>
      <c r="D13" s="99"/>
      <c r="E13" s="100"/>
      <c r="F13" s="101"/>
      <c r="G13" s="101"/>
      <c r="H13" s="102"/>
      <c r="I13" s="27"/>
      <c r="J13" s="53" t="str">
        <f t="shared" si="1"/>
        <v>x</v>
      </c>
      <c r="K13" s="54" t="str">
        <f t="shared" si="2"/>
        <v/>
      </c>
      <c r="L13" s="21"/>
      <c r="M13" s="22"/>
      <c r="N13" s="22"/>
      <c r="O13" s="22"/>
      <c r="P13" s="9">
        <f t="shared" si="3"/>
        <v>0</v>
      </c>
    </row>
    <row r="14" spans="2:19" s="10" customFormat="1" ht="16.5" customHeight="1" x14ac:dyDescent="0.35">
      <c r="B14" s="88">
        <v>23</v>
      </c>
      <c r="C14" s="99"/>
      <c r="D14" s="99"/>
      <c r="E14" s="100"/>
      <c r="F14" s="101"/>
      <c r="G14" s="101"/>
      <c r="H14" s="102"/>
      <c r="I14" s="27"/>
      <c r="J14" s="53" t="str">
        <f t="shared" si="1"/>
        <v>x</v>
      </c>
      <c r="K14" s="54" t="str">
        <f t="shared" si="2"/>
        <v/>
      </c>
      <c r="L14" s="21"/>
      <c r="M14" s="22"/>
      <c r="N14" s="22"/>
      <c r="O14" s="22"/>
      <c r="P14" s="9">
        <f t="shared" si="3"/>
        <v>0</v>
      </c>
    </row>
    <row r="15" spans="2:19" s="10" customFormat="1" ht="16.5" customHeight="1" x14ac:dyDescent="0.35">
      <c r="B15" s="88">
        <v>24</v>
      </c>
      <c r="C15" s="99"/>
      <c r="D15" s="99"/>
      <c r="E15" s="100"/>
      <c r="F15" s="101"/>
      <c r="G15" s="101"/>
      <c r="H15" s="102"/>
      <c r="I15" s="27"/>
      <c r="J15" s="53" t="str">
        <f t="shared" si="1"/>
        <v>x</v>
      </c>
      <c r="K15" s="54" t="str">
        <f t="shared" si="2"/>
        <v/>
      </c>
      <c r="L15" s="21"/>
      <c r="M15" s="22"/>
      <c r="N15" s="22"/>
      <c r="O15" s="22"/>
      <c r="P15" s="9">
        <f t="shared" si="3"/>
        <v>0</v>
      </c>
    </row>
    <row r="16" spans="2:19" s="10" customFormat="1" ht="16.5" customHeight="1" x14ac:dyDescent="0.35">
      <c r="B16" s="88">
        <v>25</v>
      </c>
      <c r="C16" s="99"/>
      <c r="D16" s="99"/>
      <c r="E16" s="100"/>
      <c r="F16" s="101"/>
      <c r="G16" s="101"/>
      <c r="H16" s="102"/>
      <c r="I16" s="27"/>
      <c r="J16" s="53" t="str">
        <f t="shared" si="1"/>
        <v>x</v>
      </c>
      <c r="K16" s="54" t="str">
        <f t="shared" si="2"/>
        <v/>
      </c>
      <c r="L16" s="21"/>
      <c r="M16" s="22"/>
      <c r="N16" s="22"/>
      <c r="O16" s="22"/>
      <c r="P16" s="9">
        <f t="shared" si="3"/>
        <v>0</v>
      </c>
    </row>
    <row r="17" spans="2:16" s="10" customFormat="1" ht="16.5" customHeight="1" x14ac:dyDescent="0.35">
      <c r="B17" s="88">
        <v>26</v>
      </c>
      <c r="C17" s="99"/>
      <c r="D17" s="99"/>
      <c r="E17" s="100"/>
      <c r="F17" s="101"/>
      <c r="G17" s="101"/>
      <c r="H17" s="102"/>
      <c r="I17" s="27"/>
      <c r="J17" s="53" t="str">
        <f t="shared" si="1"/>
        <v>x</v>
      </c>
      <c r="K17" s="54" t="str">
        <f t="shared" si="2"/>
        <v/>
      </c>
      <c r="L17" s="21"/>
      <c r="M17" s="22"/>
      <c r="N17" s="22"/>
      <c r="O17" s="22"/>
      <c r="P17" s="9">
        <f t="shared" si="3"/>
        <v>0</v>
      </c>
    </row>
    <row r="18" spans="2:16" s="10" customFormat="1" ht="16.5" customHeight="1" x14ac:dyDescent="0.35">
      <c r="B18" s="88">
        <v>27</v>
      </c>
      <c r="C18" s="99"/>
      <c r="D18" s="99"/>
      <c r="E18" s="100"/>
      <c r="F18" s="101"/>
      <c r="G18" s="101"/>
      <c r="H18" s="102"/>
      <c r="I18" s="27"/>
      <c r="J18" s="53" t="str">
        <f t="shared" si="1"/>
        <v>x</v>
      </c>
      <c r="K18" s="54" t="str">
        <f t="shared" si="2"/>
        <v/>
      </c>
      <c r="L18" s="21"/>
      <c r="M18" s="22"/>
      <c r="N18" s="22"/>
      <c r="O18" s="22"/>
      <c r="P18" s="9">
        <f t="shared" si="3"/>
        <v>0</v>
      </c>
    </row>
    <row r="19" spans="2:16" s="10" customFormat="1" ht="16.5" customHeight="1" x14ac:dyDescent="0.35">
      <c r="B19" s="88">
        <v>28</v>
      </c>
      <c r="C19" s="99"/>
      <c r="D19" s="99"/>
      <c r="E19" s="100"/>
      <c r="F19" s="101"/>
      <c r="G19" s="101"/>
      <c r="H19" s="102"/>
      <c r="I19" s="27"/>
      <c r="J19" s="53" t="str">
        <f t="shared" si="1"/>
        <v>x</v>
      </c>
      <c r="K19" s="54" t="str">
        <f t="shared" si="2"/>
        <v/>
      </c>
      <c r="L19" s="21"/>
      <c r="M19" s="22"/>
      <c r="N19" s="22"/>
      <c r="O19" s="22"/>
      <c r="P19" s="9">
        <f t="shared" si="3"/>
        <v>0</v>
      </c>
    </row>
    <row r="20" spans="2:16" s="10" customFormat="1" ht="16.5" customHeight="1" x14ac:dyDescent="0.35">
      <c r="B20" s="88">
        <v>29</v>
      </c>
      <c r="C20" s="99"/>
      <c r="D20" s="99"/>
      <c r="E20" s="100"/>
      <c r="F20" s="101"/>
      <c r="G20" s="101"/>
      <c r="H20" s="102"/>
      <c r="I20" s="27"/>
      <c r="J20" s="53" t="str">
        <f t="shared" si="1"/>
        <v>x</v>
      </c>
      <c r="K20" s="54" t="str">
        <f t="shared" si="2"/>
        <v/>
      </c>
      <c r="L20" s="21"/>
      <c r="M20" s="22"/>
      <c r="N20" s="22"/>
      <c r="O20" s="22"/>
      <c r="P20" s="9">
        <f t="shared" si="3"/>
        <v>0</v>
      </c>
    </row>
    <row r="21" spans="2:16" s="10" customFormat="1" ht="16.5" customHeight="1" x14ac:dyDescent="0.35">
      <c r="B21" s="88">
        <v>30</v>
      </c>
      <c r="C21" s="99"/>
      <c r="D21" s="99"/>
      <c r="E21" s="100"/>
      <c r="F21" s="101"/>
      <c r="G21" s="101"/>
      <c r="H21" s="102"/>
      <c r="I21" s="27"/>
      <c r="J21" s="53" t="str">
        <f t="shared" si="1"/>
        <v>x</v>
      </c>
      <c r="K21" s="54" t="str">
        <f t="shared" si="2"/>
        <v/>
      </c>
      <c r="L21" s="21"/>
      <c r="M21" s="22"/>
      <c r="N21" s="22"/>
      <c r="O21" s="22"/>
      <c r="P21" s="9">
        <f t="shared" si="3"/>
        <v>0</v>
      </c>
    </row>
    <row r="22" spans="2:16" s="10" customFormat="1" ht="16.5" customHeight="1" x14ac:dyDescent="0.35">
      <c r="B22" s="88">
        <v>31</v>
      </c>
      <c r="C22" s="99"/>
      <c r="D22" s="99"/>
      <c r="E22" s="100"/>
      <c r="F22" s="101"/>
      <c r="G22" s="101"/>
      <c r="H22" s="102"/>
      <c r="I22" s="27"/>
      <c r="J22" s="53" t="str">
        <f t="shared" si="1"/>
        <v>x</v>
      </c>
      <c r="K22" s="54" t="str">
        <f t="shared" si="2"/>
        <v/>
      </c>
      <c r="L22" s="21"/>
      <c r="M22" s="22"/>
      <c r="N22" s="22"/>
      <c r="O22" s="22"/>
      <c r="P22" s="9">
        <f t="shared" si="3"/>
        <v>0</v>
      </c>
    </row>
    <row r="23" spans="2:16" s="10" customFormat="1" ht="16.5" customHeight="1" x14ac:dyDescent="0.35">
      <c r="B23" s="88">
        <v>32</v>
      </c>
      <c r="C23" s="99"/>
      <c r="D23" s="99"/>
      <c r="E23" s="100"/>
      <c r="F23" s="101"/>
      <c r="G23" s="101"/>
      <c r="H23" s="102"/>
      <c r="I23" s="27"/>
      <c r="J23" s="53" t="str">
        <f t="shared" si="1"/>
        <v>x</v>
      </c>
      <c r="K23" s="54" t="str">
        <f t="shared" si="2"/>
        <v/>
      </c>
      <c r="L23" s="21"/>
      <c r="M23" s="22"/>
      <c r="N23" s="22"/>
      <c r="O23" s="22"/>
      <c r="P23" s="9">
        <f t="shared" si="3"/>
        <v>0</v>
      </c>
    </row>
    <row r="24" spans="2:16" s="10" customFormat="1" ht="16.5" customHeight="1" x14ac:dyDescent="0.35">
      <c r="B24" s="88">
        <v>33</v>
      </c>
      <c r="C24" s="99"/>
      <c r="D24" s="99"/>
      <c r="E24" s="100"/>
      <c r="F24" s="101"/>
      <c r="G24" s="101"/>
      <c r="H24" s="102"/>
      <c r="I24" s="27"/>
      <c r="J24" s="53" t="str">
        <f t="shared" si="1"/>
        <v>x</v>
      </c>
      <c r="K24" s="54" t="str">
        <f t="shared" si="2"/>
        <v/>
      </c>
      <c r="L24" s="21"/>
      <c r="M24" s="22"/>
      <c r="N24" s="22"/>
      <c r="O24" s="22"/>
      <c r="P24" s="9">
        <f t="shared" si="3"/>
        <v>0</v>
      </c>
    </row>
    <row r="25" spans="2:16" s="10" customFormat="1" ht="16.5" customHeight="1" x14ac:dyDescent="0.35">
      <c r="B25" s="88">
        <v>34</v>
      </c>
      <c r="C25" s="99"/>
      <c r="D25" s="99"/>
      <c r="E25" s="100"/>
      <c r="F25" s="101"/>
      <c r="G25" s="101"/>
      <c r="H25" s="102"/>
      <c r="I25" s="27"/>
      <c r="J25" s="53" t="str">
        <f t="shared" si="1"/>
        <v>x</v>
      </c>
      <c r="K25" s="54" t="str">
        <f t="shared" si="2"/>
        <v/>
      </c>
      <c r="L25" s="21"/>
      <c r="M25" s="22"/>
      <c r="N25" s="22"/>
      <c r="O25" s="22"/>
      <c r="P25" s="9">
        <f t="shared" si="3"/>
        <v>0</v>
      </c>
    </row>
    <row r="26" spans="2:16" s="10" customFormat="1" ht="16.5" customHeight="1" x14ac:dyDescent="0.35">
      <c r="B26" s="88">
        <v>35</v>
      </c>
      <c r="C26" s="99"/>
      <c r="D26" s="99"/>
      <c r="E26" s="100"/>
      <c r="F26" s="101"/>
      <c r="G26" s="101"/>
      <c r="H26" s="102"/>
      <c r="I26" s="27"/>
      <c r="J26" s="53" t="str">
        <f t="shared" si="1"/>
        <v>x</v>
      </c>
      <c r="K26" s="54" t="str">
        <f t="shared" si="2"/>
        <v/>
      </c>
      <c r="L26" s="21"/>
      <c r="M26" s="22"/>
      <c r="N26" s="22"/>
      <c r="O26" s="22"/>
      <c r="P26" s="9">
        <f t="shared" si="3"/>
        <v>0</v>
      </c>
    </row>
    <row r="27" spans="2:16" s="10" customFormat="1" ht="16.5" customHeight="1" x14ac:dyDescent="0.35">
      <c r="B27" s="88">
        <v>36</v>
      </c>
      <c r="C27" s="99"/>
      <c r="D27" s="99"/>
      <c r="E27" s="100"/>
      <c r="F27" s="101"/>
      <c r="G27" s="101"/>
      <c r="H27" s="102"/>
      <c r="I27" s="27"/>
      <c r="J27" s="53" t="str">
        <f t="shared" si="1"/>
        <v>x</v>
      </c>
      <c r="K27" s="54" t="str">
        <f t="shared" si="2"/>
        <v/>
      </c>
      <c r="L27" s="21"/>
      <c r="M27" s="22"/>
      <c r="N27" s="22"/>
      <c r="O27" s="22"/>
      <c r="P27" s="9">
        <f t="shared" si="3"/>
        <v>0</v>
      </c>
    </row>
    <row r="28" spans="2:16" s="10" customFormat="1" ht="16.5" customHeight="1" x14ac:dyDescent="0.35">
      <c r="B28" s="88">
        <v>37</v>
      </c>
      <c r="C28" s="99"/>
      <c r="D28" s="99"/>
      <c r="E28" s="100"/>
      <c r="F28" s="101"/>
      <c r="G28" s="101"/>
      <c r="H28" s="102"/>
      <c r="I28" s="27"/>
      <c r="J28" s="53" t="str">
        <f t="shared" si="1"/>
        <v>x</v>
      </c>
      <c r="K28" s="54" t="str">
        <f t="shared" si="2"/>
        <v/>
      </c>
      <c r="L28" s="21"/>
      <c r="M28" s="22"/>
      <c r="N28" s="22"/>
      <c r="O28" s="22"/>
      <c r="P28" s="9">
        <f t="shared" si="3"/>
        <v>0</v>
      </c>
    </row>
    <row r="29" spans="2:16" s="10" customFormat="1" ht="16.5" customHeight="1" x14ac:dyDescent="0.35">
      <c r="B29" s="88">
        <v>38</v>
      </c>
      <c r="C29" s="99"/>
      <c r="D29" s="99"/>
      <c r="E29" s="100"/>
      <c r="F29" s="101"/>
      <c r="G29" s="101"/>
      <c r="H29" s="102"/>
      <c r="I29" s="27"/>
      <c r="J29" s="53" t="str">
        <f t="shared" si="1"/>
        <v>x</v>
      </c>
      <c r="K29" s="54" t="str">
        <f t="shared" si="2"/>
        <v/>
      </c>
      <c r="L29" s="21"/>
      <c r="M29" s="22"/>
      <c r="N29" s="22"/>
      <c r="O29" s="22"/>
      <c r="P29" s="9">
        <f t="shared" si="3"/>
        <v>0</v>
      </c>
    </row>
    <row r="30" spans="2:16" s="10" customFormat="1" ht="16.5" customHeight="1" x14ac:dyDescent="0.35">
      <c r="B30" s="88">
        <v>39</v>
      </c>
      <c r="C30" s="99"/>
      <c r="D30" s="99"/>
      <c r="E30" s="100"/>
      <c r="F30" s="101"/>
      <c r="G30" s="101"/>
      <c r="H30" s="102"/>
      <c r="I30" s="27"/>
      <c r="J30" s="53" t="str">
        <f t="shared" si="1"/>
        <v>x</v>
      </c>
      <c r="K30" s="54" t="str">
        <f t="shared" si="2"/>
        <v/>
      </c>
      <c r="L30" s="21"/>
      <c r="M30" s="22"/>
      <c r="N30" s="22"/>
      <c r="O30" s="22"/>
      <c r="P30" s="9">
        <f t="shared" si="3"/>
        <v>0</v>
      </c>
    </row>
    <row r="31" spans="2:16" s="10" customFormat="1" ht="16.5" customHeight="1" x14ac:dyDescent="0.35">
      <c r="B31" s="88">
        <v>40</v>
      </c>
      <c r="C31" s="99"/>
      <c r="D31" s="99"/>
      <c r="E31" s="100"/>
      <c r="F31" s="101"/>
      <c r="G31" s="101"/>
      <c r="H31" s="102"/>
      <c r="I31" s="27"/>
      <c r="J31" s="53" t="str">
        <f t="shared" si="1"/>
        <v>x</v>
      </c>
      <c r="K31" s="54" t="str">
        <f t="shared" si="2"/>
        <v/>
      </c>
      <c r="L31" s="21"/>
      <c r="M31" s="22"/>
      <c r="N31" s="22"/>
      <c r="O31" s="22"/>
      <c r="P31" s="9">
        <f t="shared" ref="P31:P40" si="4">SUM(K31:O31)</f>
        <v>0</v>
      </c>
    </row>
    <row r="32" spans="2:16" s="10" customFormat="1" ht="16.5" customHeight="1" x14ac:dyDescent="0.35">
      <c r="B32" s="88">
        <v>41</v>
      </c>
      <c r="C32" s="99"/>
      <c r="D32" s="99"/>
      <c r="E32" s="100"/>
      <c r="F32" s="101"/>
      <c r="G32" s="101"/>
      <c r="H32" s="102"/>
      <c r="I32" s="27"/>
      <c r="J32" s="53" t="str">
        <f t="shared" si="1"/>
        <v>x</v>
      </c>
      <c r="K32" s="54" t="str">
        <f t="shared" si="2"/>
        <v/>
      </c>
      <c r="L32" s="21"/>
      <c r="M32" s="22"/>
      <c r="N32" s="22"/>
      <c r="O32" s="22"/>
      <c r="P32" s="9">
        <f t="shared" si="4"/>
        <v>0</v>
      </c>
    </row>
    <row r="33" spans="2:16" s="10" customFormat="1" ht="16.5" customHeight="1" x14ac:dyDescent="0.35">
      <c r="B33" s="88">
        <v>42</v>
      </c>
      <c r="C33" s="99"/>
      <c r="D33" s="99"/>
      <c r="E33" s="100"/>
      <c r="F33" s="101"/>
      <c r="G33" s="101"/>
      <c r="H33" s="102"/>
      <c r="I33" s="27"/>
      <c r="J33" s="53" t="str">
        <f t="shared" si="1"/>
        <v>x</v>
      </c>
      <c r="K33" s="54" t="str">
        <f t="shared" si="2"/>
        <v/>
      </c>
      <c r="L33" s="21"/>
      <c r="M33" s="22"/>
      <c r="N33" s="22"/>
      <c r="O33" s="22"/>
      <c r="P33" s="9">
        <f t="shared" si="4"/>
        <v>0</v>
      </c>
    </row>
    <row r="34" spans="2:16" s="10" customFormat="1" ht="16.5" customHeight="1" x14ac:dyDescent="0.35">
      <c r="B34" s="88">
        <v>43</v>
      </c>
      <c r="C34" s="99"/>
      <c r="D34" s="99"/>
      <c r="E34" s="100"/>
      <c r="F34" s="101"/>
      <c r="G34" s="101"/>
      <c r="H34" s="102"/>
      <c r="I34" s="27"/>
      <c r="J34" s="53" t="str">
        <f t="shared" si="1"/>
        <v>x</v>
      </c>
      <c r="K34" s="54" t="str">
        <f t="shared" si="2"/>
        <v/>
      </c>
      <c r="L34" s="21"/>
      <c r="M34" s="22"/>
      <c r="N34" s="22"/>
      <c r="O34" s="22"/>
      <c r="P34" s="9">
        <f t="shared" si="4"/>
        <v>0</v>
      </c>
    </row>
    <row r="35" spans="2:16" s="10" customFormat="1" ht="16.5" customHeight="1" x14ac:dyDescent="0.35">
      <c r="B35" s="88">
        <v>44</v>
      </c>
      <c r="C35" s="99"/>
      <c r="D35" s="99"/>
      <c r="E35" s="100"/>
      <c r="F35" s="101"/>
      <c r="G35" s="101"/>
      <c r="H35" s="102"/>
      <c r="I35" s="27"/>
      <c r="J35" s="53" t="str">
        <f t="shared" si="1"/>
        <v>x</v>
      </c>
      <c r="K35" s="54" t="str">
        <f t="shared" si="2"/>
        <v/>
      </c>
      <c r="L35" s="21"/>
      <c r="M35" s="22"/>
      <c r="N35" s="22"/>
      <c r="O35" s="22"/>
      <c r="P35" s="9">
        <f t="shared" si="4"/>
        <v>0</v>
      </c>
    </row>
    <row r="36" spans="2:16" s="10" customFormat="1" ht="16.5" customHeight="1" x14ac:dyDescent="0.35">
      <c r="B36" s="88">
        <v>45</v>
      </c>
      <c r="C36" s="99"/>
      <c r="D36" s="99"/>
      <c r="E36" s="100"/>
      <c r="F36" s="101"/>
      <c r="G36" s="101"/>
      <c r="H36" s="102"/>
      <c r="I36" s="27"/>
      <c r="J36" s="53" t="str">
        <f t="shared" si="1"/>
        <v>x</v>
      </c>
      <c r="K36" s="54" t="str">
        <f t="shared" si="2"/>
        <v/>
      </c>
      <c r="L36" s="21"/>
      <c r="M36" s="22"/>
      <c r="N36" s="22"/>
      <c r="O36" s="22"/>
      <c r="P36" s="9">
        <f t="shared" si="4"/>
        <v>0</v>
      </c>
    </row>
    <row r="37" spans="2:16" s="10" customFormat="1" ht="16.5" customHeight="1" x14ac:dyDescent="0.35">
      <c r="B37" s="88">
        <v>46</v>
      </c>
      <c r="C37" s="99"/>
      <c r="D37" s="99"/>
      <c r="E37" s="100"/>
      <c r="F37" s="101"/>
      <c r="G37" s="101"/>
      <c r="H37" s="102"/>
      <c r="I37" s="27"/>
      <c r="J37" s="53" t="str">
        <f t="shared" si="1"/>
        <v>x</v>
      </c>
      <c r="K37" s="54" t="str">
        <f t="shared" si="2"/>
        <v/>
      </c>
      <c r="L37" s="21"/>
      <c r="M37" s="22"/>
      <c r="N37" s="22"/>
      <c r="O37" s="22"/>
      <c r="P37" s="9">
        <f t="shared" si="4"/>
        <v>0</v>
      </c>
    </row>
    <row r="38" spans="2:16" s="10" customFormat="1" ht="16.5" customHeight="1" x14ac:dyDescent="0.35">
      <c r="B38" s="88">
        <v>47</v>
      </c>
      <c r="C38" s="99"/>
      <c r="D38" s="99"/>
      <c r="E38" s="100"/>
      <c r="F38" s="101"/>
      <c r="G38" s="101"/>
      <c r="H38" s="102"/>
      <c r="I38" s="27"/>
      <c r="J38" s="53" t="str">
        <f t="shared" si="1"/>
        <v>x</v>
      </c>
      <c r="K38" s="54" t="str">
        <f t="shared" si="2"/>
        <v/>
      </c>
      <c r="L38" s="21"/>
      <c r="M38" s="22"/>
      <c r="N38" s="22"/>
      <c r="O38" s="22"/>
      <c r="P38" s="9">
        <f t="shared" si="4"/>
        <v>0</v>
      </c>
    </row>
    <row r="39" spans="2:16" s="10" customFormat="1" ht="16.5" customHeight="1" x14ac:dyDescent="0.35">
      <c r="B39" s="88">
        <v>48</v>
      </c>
      <c r="C39" s="99"/>
      <c r="D39" s="99"/>
      <c r="E39" s="100"/>
      <c r="F39" s="101"/>
      <c r="G39" s="101"/>
      <c r="H39" s="102"/>
      <c r="I39" s="27"/>
      <c r="J39" s="53" t="str">
        <f t="shared" si="1"/>
        <v>x</v>
      </c>
      <c r="K39" s="54" t="str">
        <f t="shared" si="2"/>
        <v/>
      </c>
      <c r="L39" s="21"/>
      <c r="M39" s="22"/>
      <c r="N39" s="22"/>
      <c r="O39" s="22"/>
      <c r="P39" s="9">
        <f t="shared" si="4"/>
        <v>0</v>
      </c>
    </row>
    <row r="40" spans="2:16" s="10" customFormat="1" ht="16.5" customHeight="1" x14ac:dyDescent="0.35">
      <c r="B40" s="88">
        <v>49</v>
      </c>
      <c r="C40" s="99"/>
      <c r="D40" s="99"/>
      <c r="E40" s="100"/>
      <c r="F40" s="101"/>
      <c r="G40" s="101"/>
      <c r="H40" s="102"/>
      <c r="I40" s="27"/>
      <c r="J40" s="53" t="str">
        <f t="shared" si="1"/>
        <v>x</v>
      </c>
      <c r="K40" s="54" t="str">
        <f t="shared" si="2"/>
        <v/>
      </c>
      <c r="L40" s="21"/>
      <c r="M40" s="22"/>
      <c r="N40" s="22"/>
      <c r="O40" s="22"/>
      <c r="P40" s="9">
        <f t="shared" si="4"/>
        <v>0</v>
      </c>
    </row>
    <row r="41" spans="2:16" s="10" customFormat="1" ht="16.5" customHeight="1" x14ac:dyDescent="0.35">
      <c r="B41" s="88">
        <v>50</v>
      </c>
      <c r="C41" s="99"/>
      <c r="D41" s="99"/>
      <c r="E41" s="100"/>
      <c r="F41" s="101"/>
      <c r="G41" s="101"/>
      <c r="H41" s="102"/>
      <c r="I41" s="27"/>
      <c r="J41" s="53" t="str">
        <f t="shared" si="1"/>
        <v>x</v>
      </c>
      <c r="K41" s="54" t="str">
        <f t="shared" si="2"/>
        <v/>
      </c>
      <c r="L41" s="21"/>
      <c r="M41" s="22"/>
      <c r="N41" s="22"/>
      <c r="O41" s="22"/>
      <c r="P41" s="9">
        <f t="shared" si="3"/>
        <v>0</v>
      </c>
    </row>
    <row r="42" spans="2:16" s="10" customFormat="1" ht="18" customHeight="1" x14ac:dyDescent="0.35">
      <c r="B42" s="28" t="s">
        <v>42</v>
      </c>
      <c r="C42" s="55"/>
      <c r="D42" s="56"/>
      <c r="E42" s="56"/>
      <c r="F42" s="56"/>
      <c r="G42" s="66"/>
      <c r="H42" s="66"/>
      <c r="I42" s="66"/>
      <c r="J42" s="169">
        <f>SUM(K7:K41)</f>
        <v>0</v>
      </c>
      <c r="K42" s="170"/>
      <c r="L42" s="61">
        <f>SUM(L7:L41)</f>
        <v>0</v>
      </c>
      <c r="M42" s="61">
        <f t="shared" ref="M42:P42" si="5">SUM(M7:M41)</f>
        <v>0</v>
      </c>
      <c r="N42" s="61">
        <f t="shared" si="5"/>
        <v>0</v>
      </c>
      <c r="O42" s="61">
        <f t="shared" si="5"/>
        <v>0</v>
      </c>
      <c r="P42" s="61">
        <f t="shared" si="5"/>
        <v>0</v>
      </c>
    </row>
    <row r="45" spans="2:16" x14ac:dyDescent="0.35">
      <c r="D45" s="46"/>
    </row>
  </sheetData>
  <sheetProtection algorithmName="SHA-512" hashValue="IBBfSMTm1q8dHjnUvN4vKNSf8L4I2PtNnMet52+OP5eK+3tAAkeKxhovoLjCHM3bhzoCYfz9MhLM0W6g9wvOVA==" saltValue="ttxfgS2H1gl8BVP2SfaQJg==" spinCount="100000" sheet="1" objects="1" scenarios="1"/>
  <mergeCells count="81">
    <mergeCell ref="B4:P4"/>
    <mergeCell ref="B1:P1"/>
    <mergeCell ref="B2:P2"/>
    <mergeCell ref="D3:E3"/>
    <mergeCell ref="G3:I3"/>
    <mergeCell ref="L3:N3"/>
    <mergeCell ref="C10:D10"/>
    <mergeCell ref="E10:H10"/>
    <mergeCell ref="C11:D11"/>
    <mergeCell ref="E11:H11"/>
    <mergeCell ref="B5:P5"/>
    <mergeCell ref="C7:D7"/>
    <mergeCell ref="E7:H7"/>
    <mergeCell ref="C8:D8"/>
    <mergeCell ref="E8:H8"/>
    <mergeCell ref="C9:D9"/>
    <mergeCell ref="E9:H9"/>
    <mergeCell ref="J6:K6"/>
    <mergeCell ref="C6:D6"/>
    <mergeCell ref="E6:H6"/>
    <mergeCell ref="C17:D17"/>
    <mergeCell ref="E17:H17"/>
    <mergeCell ref="C12:D12"/>
    <mergeCell ref="E12:H12"/>
    <mergeCell ref="C13:D13"/>
    <mergeCell ref="E13:H13"/>
    <mergeCell ref="C14:D14"/>
    <mergeCell ref="E14:H14"/>
    <mergeCell ref="C15:D15"/>
    <mergeCell ref="E15:H15"/>
    <mergeCell ref="C16:D16"/>
    <mergeCell ref="E16:H16"/>
    <mergeCell ref="J42:K42"/>
    <mergeCell ref="C18:D18"/>
    <mergeCell ref="E18:H18"/>
    <mergeCell ref="C19:D19"/>
    <mergeCell ref="E19:H19"/>
    <mergeCell ref="C28:D28"/>
    <mergeCell ref="E28:H28"/>
    <mergeCell ref="C29:D29"/>
    <mergeCell ref="E29:H29"/>
    <mergeCell ref="C26:D26"/>
    <mergeCell ref="E26:H26"/>
    <mergeCell ref="C27:D27"/>
    <mergeCell ref="E27:H27"/>
    <mergeCell ref="C20:D20"/>
    <mergeCell ref="E20:H20"/>
    <mergeCell ref="C41:D41"/>
    <mergeCell ref="E41:H41"/>
    <mergeCell ref="C31:D31"/>
    <mergeCell ref="E31:H31"/>
    <mergeCell ref="C32:D32"/>
    <mergeCell ref="E32:H32"/>
    <mergeCell ref="C38:D38"/>
    <mergeCell ref="E38:H38"/>
    <mergeCell ref="C39:D39"/>
    <mergeCell ref="E39:H39"/>
    <mergeCell ref="C40:D40"/>
    <mergeCell ref="E40:H40"/>
    <mergeCell ref="C35:D35"/>
    <mergeCell ref="E35:H35"/>
    <mergeCell ref="C36:D36"/>
    <mergeCell ref="E36:H36"/>
    <mergeCell ref="C37:D37"/>
    <mergeCell ref="E37:H37"/>
    <mergeCell ref="C33:D33"/>
    <mergeCell ref="E33:H33"/>
    <mergeCell ref="C34:D34"/>
    <mergeCell ref="E34:H34"/>
    <mergeCell ref="E30:H30"/>
    <mergeCell ref="C24:D24"/>
    <mergeCell ref="E24:H24"/>
    <mergeCell ref="C25:D25"/>
    <mergeCell ref="E25:H25"/>
    <mergeCell ref="C30:D30"/>
    <mergeCell ref="C21:D21"/>
    <mergeCell ref="E21:H21"/>
    <mergeCell ref="C22:D22"/>
    <mergeCell ref="E22:H22"/>
    <mergeCell ref="C23:D23"/>
    <mergeCell ref="E23:H23"/>
  </mergeCells>
  <conditionalFormatting sqref="G42">
    <cfRule type="cellIs" dxfId="0" priority="4" operator="equal">
      <formula>"aaa"</formula>
    </cfRule>
  </conditionalFormatting>
  <dataValidations count="1">
    <dataValidation type="date" allowBlank="1" showInputMessage="1" showErrorMessage="1" errorTitle="Date Error" error="Please enter the date on the receipt.  If entering a Per Diem (for foreign travel) please enter the first date of the Per Diem period.  Include the date range for the Per Diem period in the description field." promptTitle="Date on Reciept" prompt="Please enter the date on the receipt.  If entering a Per Diem (for foreign travel) please enter the first date of the Per Diem period.  Include the date range for the Per Diem period in the description field.  The Comments field can also be used." sqref="C7:C41" xr:uid="{FE9BA93F-5706-45B7-9B3C-A36C1C91EF59}">
      <formula1>1</formula1>
      <formula2>73050</formula2>
    </dataValidation>
  </dataValidations>
  <printOptions horizontalCentered="1"/>
  <pageMargins left="0.25" right="0.25" top="0.25" bottom="0.25" header="0.3" footer="0.3"/>
  <pageSetup scale="77" orientation="landscape" r:id="rId1"/>
  <ignoredErrors>
    <ignoredError sqref="D3 G3 L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Travel Reimbursement</vt:lpstr>
      <vt:lpstr>Trav Reimb-Page 2-Addl Lines</vt:lpstr>
      <vt:lpstr>Accounts</vt:lpstr>
      <vt:lpstr>'Trav Reimb-Page 2-Addl Lines'!Print_Area</vt:lpstr>
      <vt:lpstr>'Travel Reimbursement'!Print_Area</vt:lpstr>
    </vt:vector>
  </TitlesOfParts>
  <Company>Lafayette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Bohn, Andrea</cp:lastModifiedBy>
  <cp:lastPrinted>2023-01-23T13:56:30Z</cp:lastPrinted>
  <dcterms:created xsi:type="dcterms:W3CDTF">2012-11-12T18:34:08Z</dcterms:created>
  <dcterms:modified xsi:type="dcterms:W3CDTF">2024-01-03T16:44:51Z</dcterms:modified>
</cp:coreProperties>
</file>